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uab\Desktop\Projects\USFS\ForMAP\PriorityLands\"/>
    </mc:Choice>
  </mc:AlternateContent>
  <xr:revisionPtr revIDLastSave="0" documentId="8_{E7C17EA9-310C-4284-8AFA-C29CC82AD6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6" r:id="rId1"/>
    <sheet name="2022" sheetId="5" r:id="rId2"/>
    <sheet name="2021" sheetId="3" r:id="rId3"/>
    <sheet name="2020" sheetId="2" r:id="rId4"/>
    <sheet name="2012-2019" sheetId="1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6" l="1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38" i="6"/>
  <c r="L39" i="6"/>
  <c r="L40" i="6"/>
  <c r="L41" i="6"/>
  <c r="L42" i="6"/>
  <c r="L43" i="6"/>
  <c r="L44" i="6"/>
  <c r="L45" i="6"/>
  <c r="L46" i="6"/>
  <c r="L37" i="6"/>
  <c r="L33" i="6"/>
  <c r="L34" i="6"/>
  <c r="L35" i="6"/>
  <c r="L36" i="6"/>
  <c r="L32" i="6"/>
  <c r="L26" i="6"/>
  <c r="L27" i="6"/>
  <c r="L28" i="6"/>
  <c r="L29" i="6"/>
  <c r="L30" i="6"/>
  <c r="L31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3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8" i="5"/>
  <c r="L46" i="5"/>
  <c r="L47" i="5"/>
  <c r="L49" i="5"/>
  <c r="L50" i="5"/>
  <c r="L51" i="5"/>
  <c r="L52" i="5"/>
  <c r="L53" i="5"/>
  <c r="L56" i="5"/>
  <c r="L54" i="5"/>
  <c r="L55" i="5"/>
  <c r="L57" i="5"/>
  <c r="L58" i="5"/>
  <c r="L59" i="5"/>
  <c r="L60" i="5"/>
  <c r="L61" i="5"/>
  <c r="L4" i="5"/>
  <c r="L6" i="5"/>
  <c r="L5" i="5"/>
  <c r="L7" i="5"/>
  <c r="L32" i="5"/>
  <c r="L8" i="5"/>
  <c r="L9" i="5"/>
  <c r="L10" i="5"/>
  <c r="L11" i="5"/>
  <c r="L12" i="5"/>
  <c r="N60" i="3"/>
  <c r="N61" i="3"/>
  <c r="N62" i="3"/>
  <c r="N59" i="3"/>
  <c r="N57" i="3"/>
  <c r="N54" i="3"/>
  <c r="N53" i="3"/>
  <c r="N51" i="3"/>
  <c r="N50" i="3"/>
  <c r="N48" i="3"/>
  <c r="N47" i="3"/>
  <c r="N46" i="3"/>
  <c r="N44" i="3"/>
  <c r="N43" i="3"/>
  <c r="N40" i="3"/>
  <c r="N41" i="3"/>
  <c r="N39" i="3"/>
  <c r="N38" i="3"/>
  <c r="N33" i="3"/>
  <c r="N34" i="3"/>
  <c r="N35" i="3"/>
  <c r="N36" i="3"/>
  <c r="N32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15" i="3"/>
  <c r="N12" i="3"/>
  <c r="N10" i="3"/>
  <c r="N8" i="3"/>
  <c r="N6" i="3"/>
  <c r="N7" i="3"/>
  <c r="N5" i="3"/>
  <c r="L3" i="5"/>
  <c r="O58" i="3"/>
  <c r="O55" i="3"/>
  <c r="O52" i="3"/>
  <c r="O49" i="3"/>
  <c r="O45" i="3"/>
  <c r="O31" i="3"/>
  <c r="O30" i="3"/>
  <c r="O14" i="3"/>
  <c r="O11" i="3"/>
  <c r="O9" i="3"/>
  <c r="O4" i="3"/>
  <c r="O42" i="3"/>
  <c r="O37" i="3"/>
  <c r="O13" i="3"/>
  <c r="M62" i="3"/>
  <c r="M61" i="3"/>
  <c r="M60" i="3"/>
  <c r="M59" i="3"/>
  <c r="M57" i="3"/>
  <c r="M56" i="3"/>
  <c r="M54" i="3"/>
  <c r="M53" i="3"/>
  <c r="M51" i="3"/>
  <c r="M50" i="3"/>
  <c r="M48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2" i="3"/>
  <c r="M10" i="3"/>
  <c r="M9" i="3"/>
  <c r="M7" i="3"/>
  <c r="M6" i="3"/>
  <c r="M5" i="3"/>
  <c r="M4" i="3"/>
  <c r="M62" i="2" l="1"/>
  <c r="M18" i="2"/>
  <c r="M19" i="2"/>
  <c r="M20" i="2"/>
  <c r="M21" i="2"/>
  <c r="M22" i="2"/>
  <c r="M23" i="2"/>
  <c r="M24" i="2"/>
  <c r="M25" i="2"/>
  <c r="M26" i="2"/>
  <c r="M27" i="2"/>
  <c r="M28" i="2"/>
  <c r="M29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8" i="2"/>
  <c r="M50" i="2"/>
  <c r="M51" i="2"/>
  <c r="M53" i="2"/>
  <c r="M54" i="2"/>
  <c r="M56" i="2"/>
  <c r="M57" i="2"/>
  <c r="M59" i="2"/>
  <c r="M60" i="2"/>
  <c r="M61" i="2"/>
  <c r="M16" i="2"/>
  <c r="M17" i="2"/>
  <c r="M6" i="2"/>
  <c r="M7" i="2"/>
  <c r="M9" i="2"/>
  <c r="M10" i="2"/>
  <c r="M12" i="2"/>
  <c r="M14" i="2"/>
  <c r="M15" i="2"/>
  <c r="M5" i="2"/>
  <c r="M4" i="2"/>
</calcChain>
</file>

<file path=xl/sharedStrings.xml><?xml version="1.0" encoding="utf-8"?>
<sst xmlns="http://schemas.openxmlformats.org/spreadsheetml/2006/main" count="1925" uniqueCount="225">
  <si>
    <t>ForMAP Priority Lands Metadata</t>
  </si>
  <si>
    <t>State</t>
  </si>
  <si>
    <t>Abbr</t>
  </si>
  <si>
    <t>Projection</t>
  </si>
  <si>
    <t>Units</t>
  </si>
  <si>
    <t>Current Data Format</t>
  </si>
  <si>
    <t>Cell Size</t>
  </si>
  <si>
    <t>Received Date</t>
  </si>
  <si>
    <t>Deployed to PROD - Version</t>
  </si>
  <si>
    <t>Deployed to PROD - Date</t>
  </si>
  <si>
    <t>Deployed to PROD - FFY</t>
  </si>
  <si>
    <t>(Old) PL Acreage</t>
  </si>
  <si>
    <t>2020 Acreage</t>
  </si>
  <si>
    <t>2019 to 2020 Differential</t>
  </si>
  <si>
    <t>2021 Acreage</t>
  </si>
  <si>
    <t>Previous Year to 2021 Differential</t>
  </si>
  <si>
    <t>2021 Notes</t>
  </si>
  <si>
    <t>Alaska</t>
  </si>
  <si>
    <t>AK</t>
  </si>
  <si>
    <t>World_Eckert_VI</t>
  </si>
  <si>
    <t>Meters</t>
  </si>
  <si>
    <t>Raster</t>
  </si>
  <si>
    <t>6.1.2</t>
  </si>
  <si>
    <t>Alabama</t>
  </si>
  <si>
    <t>AL</t>
  </si>
  <si>
    <t>American Samoa</t>
  </si>
  <si>
    <t>AS</t>
  </si>
  <si>
    <t>Arkansas</t>
  </si>
  <si>
    <t>AR</t>
  </si>
  <si>
    <t>Arizona</t>
  </si>
  <si>
    <t>AZ</t>
  </si>
  <si>
    <t>Northern Marianas</t>
  </si>
  <si>
    <t>MP</t>
  </si>
  <si>
    <t>This came in at 10x10, JB resampled to 30x30</t>
  </si>
  <si>
    <t>California</t>
  </si>
  <si>
    <t>CA</t>
  </si>
  <si>
    <t>Colorado</t>
  </si>
  <si>
    <t>CO</t>
  </si>
  <si>
    <t>Connecticut</t>
  </si>
  <si>
    <t>CT</t>
  </si>
  <si>
    <t>District of Columbia</t>
  </si>
  <si>
    <t>DC</t>
  </si>
  <si>
    <t>N/A</t>
  </si>
  <si>
    <t>Delaware</t>
  </si>
  <si>
    <t>DE</t>
  </si>
  <si>
    <t>Florida</t>
  </si>
  <si>
    <t>FL</t>
  </si>
  <si>
    <t>Micronesia</t>
  </si>
  <si>
    <t>FM</t>
  </si>
  <si>
    <t>Georgia</t>
  </si>
  <si>
    <t>GA</t>
  </si>
  <si>
    <t>Guam</t>
  </si>
  <si>
    <t>GU</t>
  </si>
  <si>
    <t>Hawaii</t>
  </si>
  <si>
    <t>HI</t>
  </si>
  <si>
    <t>Iowa</t>
  </si>
  <si>
    <t>IA</t>
  </si>
  <si>
    <t>Idaho</t>
  </si>
  <si>
    <t>ID</t>
  </si>
  <si>
    <t>Illinois</t>
  </si>
  <si>
    <t>IL</t>
  </si>
  <si>
    <t>Indiana</t>
  </si>
  <si>
    <t>IN</t>
  </si>
  <si>
    <t>Kansas</t>
  </si>
  <si>
    <t>KS</t>
  </si>
  <si>
    <t>Kentucky</t>
  </si>
  <si>
    <t>KY</t>
  </si>
  <si>
    <t>Louisiana</t>
  </si>
  <si>
    <t>LA</t>
  </si>
  <si>
    <t>Massachusetts</t>
  </si>
  <si>
    <t>MA</t>
  </si>
  <si>
    <t>Maryland</t>
  </si>
  <si>
    <t>MD</t>
  </si>
  <si>
    <t>Maine</t>
  </si>
  <si>
    <t>ME</t>
  </si>
  <si>
    <t>Marshal Islands</t>
  </si>
  <si>
    <t>MH</t>
  </si>
  <si>
    <t>Tom delivered this late, but it was already as Tiff and one class</t>
  </si>
  <si>
    <t>Michigan</t>
  </si>
  <si>
    <t>MI</t>
  </si>
  <si>
    <t>Minnesota</t>
  </si>
  <si>
    <t>MN</t>
  </si>
  <si>
    <t>Missouri</t>
  </si>
  <si>
    <t>MO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</si>
  <si>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</si>
  <si>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</si>
  <si>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</si>
  <si>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</si>
  <si>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</si>
  <si>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</si>
  <si>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</si>
  <si>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</si>
  <si>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</si>
  <si>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</si>
  <si>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</si>
  <si>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</si>
  <si>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 Jersey</t>
  </si>
  <si>
    <t>NJ</t>
  </si>
  <si>
    <t>New Mexico</t>
  </si>
  <si>
    <t>NM</t>
  </si>
  <si>
    <t>Nevada</t>
  </si>
  <si>
    <t>NV</t>
  </si>
  <si>
    <t>New York</t>
  </si>
  <si>
    <t>NY</t>
  </si>
  <si>
    <t>Ohio</t>
  </si>
  <si>
    <t>OH</t>
  </si>
  <si>
    <t>Oklahoma</t>
  </si>
  <si>
    <t>OK</t>
  </si>
  <si>
    <t>Oregon</t>
  </si>
  <si>
    <t>OR</t>
  </si>
  <si>
    <t>Palau</t>
  </si>
  <si>
    <t>PW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</si>
  <si>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</si>
  <si>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</si>
  <si>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</si>
  <si>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</si>
  <si>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</si>
  <si>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</si>
  <si>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</si>
  <si>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</si>
  <si>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</si>
  <si>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</si>
  <si>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</si>
  <si>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</si>
  <si>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</si>
  <si>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</si>
  <si>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Virgin Islands</t>
  </si>
  <si>
    <t>VI</t>
  </si>
  <si>
    <t>Utah</t>
  </si>
  <si>
    <t>UT</t>
  </si>
  <si>
    <t>Virginia</t>
  </si>
  <si>
    <t>VA</t>
  </si>
  <si>
    <t>Vermont</t>
  </si>
  <si>
    <t>VT</t>
  </si>
  <si>
    <t>Washington</t>
  </si>
  <si>
    <t>WA</t>
  </si>
  <si>
    <t>Wisconsin</t>
  </si>
  <si>
    <t>WI</t>
  </si>
  <si>
    <t>West Virginia</t>
  </si>
  <si>
    <t>WV</t>
  </si>
  <si>
    <t>Wyoming</t>
  </si>
  <si>
    <t>WY</t>
  </si>
  <si>
    <t>2019 to 2020 Acreage Differential</t>
  </si>
  <si>
    <t>2020 Notes</t>
  </si>
  <si>
    <t>AZ delivered their 2019 file to USFS in 2020</t>
  </si>
  <si>
    <t>2020: Did not deliver a new file</t>
  </si>
  <si>
    <t>A raster with all "not priority" value cells was generated for use with the Priority Lands intersection calculating service.</t>
  </si>
  <si>
    <t>No update planned for 2020</t>
  </si>
  <si>
    <t>2018: ForMAP Help Desk staff reclassed to 1 category on 7/23/2018 - kept 10m resolution.</t>
  </si>
  <si>
    <t>2019: State contact had problems setting up a Box account, so she delivered it to Josh. The dataset they gave us was unprojected - geographicallly located in Africa. Josh asked for an updated file, but they didn't have time to deliver another one. Peter rolled back to their original data.</t>
  </si>
  <si>
    <t>2020: no update planned. 2016:ForMAP Help Desk staff converted vector to raster and reclassed this dataset Jan 2016. Updated copy uploaded to USFS CloudVault on 01/11/2016.</t>
  </si>
  <si>
    <t>2020: USFS did not receive new data</t>
  </si>
  <si>
    <t>*Almost entire state is PL. Tom said FSP is aware of the issue and ND will, at some point, need to submit a Federal Investment layer</t>
  </si>
  <si>
    <t>2020: they missed the cutoff date</t>
  </si>
  <si>
    <t>This was their first submission</t>
  </si>
  <si>
    <t>2020: not subject to cap, did not submit</t>
  </si>
  <si>
    <t>2020: not subject to cap, did not submit. 1/14/21 - JB talked to Patricia Weyrich; they will be submitting a new dataset in spring 2021</t>
  </si>
  <si>
    <t>2020: not subject to cap, update pending</t>
  </si>
  <si>
    <t xml:space="preserve">Their 2015 and 2016 datasets originally included a lot of Federal lands. ForMAP Help Desk staff worked with Utah State GIS staff to fix it. </t>
  </si>
  <si>
    <t>2020: subject to cap, but did not submit</t>
  </si>
  <si>
    <t>2020: Showing up in the Atlantic Ocean, Tom uploaded a new file, Josh re-classed and converted to tiff.</t>
  </si>
  <si>
    <t>Source Metadata</t>
  </si>
  <si>
    <t>Data Format</t>
  </si>
  <si>
    <t>NAD_1983_Albers</t>
  </si>
  <si>
    <t>NAD_1983_UTM_Zone_16N</t>
  </si>
  <si>
    <t>NAD_1983_UTM_Zone_2S</t>
  </si>
  <si>
    <t>Vector</t>
  </si>
  <si>
    <t>NAD_1983_UTM_Zone_12N</t>
  </si>
  <si>
    <t>WGS_1984_Eckert_VI</t>
  </si>
  <si>
    <t>Raster GRID</t>
  </si>
  <si>
    <t>WGS_1984_UTM_Zone_55N</t>
  </si>
  <si>
    <t>NAD_1983_UTM_Zone_13N</t>
  </si>
  <si>
    <t>NAD_1983_StatePlane_Connecticut_FIPS_0600_Feet</t>
  </si>
  <si>
    <t>Foot_US</t>
  </si>
  <si>
    <t>NAD_1983_StatePlane_Delaware_FIPS_0700</t>
  </si>
  <si>
    <t>WGS_World_Eckert_VI</t>
  </si>
  <si>
    <t>Chuuk</t>
  </si>
  <si>
    <t>WGS_1984_UTM_Zone_56N</t>
  </si>
  <si>
    <t>Kosrae</t>
  </si>
  <si>
    <t>WGS_1984_UTM_Zone_58N</t>
  </si>
  <si>
    <t>Pohnpei</t>
  </si>
  <si>
    <t>WGS_1984_UTM_Zone_57N</t>
  </si>
  <si>
    <t>Yap</t>
  </si>
  <si>
    <t>WGS_1984_UTM_Zone_54N</t>
  </si>
  <si>
    <t>NAD_1983_UTM_Zone_4N</t>
  </si>
  <si>
    <t>NAD_1983_UTM_Zone_15N</t>
  </si>
  <si>
    <t>NAD_1983_Transverse_Mercator</t>
  </si>
  <si>
    <t>USA_Contiguous_Albers_Equal_Area_Conic_USGS_version</t>
  </si>
  <si>
    <t>NAD_1983_UTM_Zone_14N</t>
  </si>
  <si>
    <t>NAD_1983_StatePlane_Massachusetts_Mainland_FIPS_2001</t>
  </si>
  <si>
    <t>NAD_1983_StatePlane_Maryland_FIPS_1900</t>
  </si>
  <si>
    <t>NAD_1983_UTM_Zone_19N</t>
  </si>
  <si>
    <t>WGS_1984_UTM_Zone_59N</t>
  </si>
  <si>
    <t>NAD_1983_Hotine_Oblique_Mercator_Azimuth_Natural_Origin</t>
  </si>
  <si>
    <t>NAD_1983_StatePlane_Montana_FIPS_2500</t>
  </si>
  <si>
    <t>NAD_1983_StatePlane_North_Carolina_FIPS_3200</t>
  </si>
  <si>
    <t>NAD_1983_StatePlane_New_Hampshire_FIPS_2800_Feet</t>
  </si>
  <si>
    <t>NAD_1983_StatePlane_New_Jersey_FIPS_2900_Feet</t>
  </si>
  <si>
    <t>NAD_1983_UTM_Zone_11N</t>
  </si>
  <si>
    <t>New one for 2017</t>
  </si>
  <si>
    <t>NAD_1983_UTM_Zone_18N</t>
  </si>
  <si>
    <t>NAD_1983_UTM_Zone_17N</t>
  </si>
  <si>
    <t>NAD_1983_Oregon_Statewide_Lambert</t>
  </si>
  <si>
    <t>NAD_1983_Lambert_Conformal_Conic</t>
  </si>
  <si>
    <t>NAD_1927_Lambert_Conformal_Conic</t>
  </si>
  <si>
    <t>NAD_1983_StatePlane_Rhode_Island_FIPS_3800_Feet</t>
  </si>
  <si>
    <t>NAD_1983_StatePlane_Tennessee_FIPS_4100</t>
  </si>
  <si>
    <t>NAD_1983_StatePlane_Puerto_Rico_Virgin_Islands_FIPS_5200</t>
  </si>
  <si>
    <t>NAD_1983_StatePlane_Vermont_FIPS_4400</t>
  </si>
  <si>
    <t>NAD_1983_HARN_StatePlane_Washington_South_FIPS_4602_Feet</t>
  </si>
  <si>
    <t>NAD_1983_HARN_Wisconsin_TM</t>
  </si>
  <si>
    <t>Albers_Conical_Equal_Area</t>
  </si>
  <si>
    <t>6.1.3</t>
  </si>
  <si>
    <t>Yellow indicates the most recent updates.</t>
  </si>
  <si>
    <t>9/  /2021</t>
  </si>
  <si>
    <t>2022 Notes</t>
  </si>
  <si>
    <t>Previous Year to Current Year Differential</t>
  </si>
  <si>
    <t>2022 Acreage</t>
  </si>
  <si>
    <t>9/X/2022</t>
  </si>
  <si>
    <t>6.1.7</t>
  </si>
  <si>
    <t>2023 Acreage</t>
  </si>
  <si>
    <t>2023 Notes</t>
  </si>
  <si>
    <t>New this year</t>
  </si>
  <si>
    <t>Previous Year to Current Year</t>
  </si>
  <si>
    <t>6.1.6.01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</si>
</sst>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0" fillId="0" borderId="1" xfId="0" applyBorder="1"/>
    <xf numFmtId="0" fontId="4" fillId="2" borderId="0" xfId="0" applyFont="1" applyFill="1"/>
    <xf numFmtId="0" fontId="5" fillId="0" borderId="0" xfId="0" applyFont="1"/>
    <xf numFmtId="0" fontId="0" fillId="2" borderId="1" xfId="0" applyFill="1" applyBorder="1"/>
    <xf numFmtId="0" fontId="6" fillId="2" borderId="0" xfId="0" applyFont="1" applyFill="1"/>
    <xf numFmtId="0" fontId="7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vertical="center"/>
    </xf>
    <xf numFmtId="0" fontId="0" fillId="2" borderId="5" xfId="0" applyFill="1" applyBorder="1"/>
    <xf numFmtId="0" fontId="0" fillId="0" borderId="7" xfId="0" applyBorder="1"/>
    <xf numFmtId="0" fontId="0" fillId="0" borderId="8" xfId="0" applyBorder="1"/>
    <xf numFmtId="0" fontId="10" fillId="0" borderId="0" xfId="0" applyFont="1"/>
    <xf numFmtId="0" fontId="0" fillId="4" borderId="0" xfId="0" applyFill="1"/>
    <xf numFmtId="0" fontId="3" fillId="0" borderId="7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/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0" borderId="8" xfId="0" applyFont="1" applyBorder="1"/>
    <xf numFmtId="0" fontId="8" fillId="0" borderId="0" xfId="0" applyFont="1"/>
    <xf numFmtId="14" fontId="9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165" fontId="0" fillId="0" borderId="0" xfId="1" applyNumberFormat="1" applyFont="1" applyFill="1" applyProtection="1">
      <protection locked="0"/>
    </xf>
    <xf numFmtId="2" fontId="3" fillId="0" borderId="0" xfId="0" applyNumberFormat="1" applyFont="1"/>
    <xf numFmtId="3" fontId="0" fillId="0" borderId="0" xfId="0" applyNumberFormat="1"/>
    <xf numFmtId="0" fontId="3" fillId="4" borderId="7" xfId="0" applyFont="1" applyFill="1" applyBorder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/>
    <xf numFmtId="165" fontId="0" fillId="4" borderId="0" xfId="1" applyNumberFormat="1" applyFont="1" applyFill="1"/>
    <xf numFmtId="0" fontId="3" fillId="4" borderId="8" xfId="0" applyFont="1" applyFill="1" applyBorder="1"/>
    <xf numFmtId="165" fontId="0" fillId="4" borderId="0" xfId="1" applyNumberFormat="1" applyFont="1" applyFill="1" applyProtection="1">
      <protection locked="0"/>
    </xf>
    <xf numFmtId="0" fontId="0" fillId="4" borderId="0" xfId="0" applyFill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0" fillId="4" borderId="0" xfId="1" applyNumberFormat="1" applyFont="1" applyFill="1"/>
    <xf numFmtId="2" fontId="0" fillId="0" borderId="0" xfId="1" applyNumberFormat="1" applyFont="1" applyFill="1" applyProtection="1">
      <protection locked="0"/>
    </xf>
    <xf numFmtId="2" fontId="0" fillId="0" borderId="0" xfId="1" applyNumberFormat="1" applyFont="1" applyFill="1"/>
    <xf numFmtId="2" fontId="0" fillId="4" borderId="0" xfId="1" applyNumberFormat="1" applyFont="1" applyFill="1" applyProtection="1">
      <protection locked="0"/>
    </xf>
    <xf numFmtId="2" fontId="0" fillId="0" borderId="0" xfId="1" applyNumberFormat="1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/>
    <xf numFmtId="14" fontId="0" fillId="5" borderId="2" xfId="0" applyNumberFormat="1" applyFill="1" applyBorder="1" applyAlignment="1">
      <alignment horizontal="center"/>
    </xf>
    <xf numFmtId="2" fontId="0" fillId="4" borderId="0" xfId="1" applyNumberFormat="1" applyFont="1" applyFill="1" applyBorder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99EE-1BC1-4B00-BB23-F84E352EA16B}">
  <dimension ref="A1:N61"/>
  <sheetViews>
    <sheetView tabSelected="1" workbookViewId="0">
      <pane ySplit="2" topLeftCell="A3" activePane="bottomLeft" state="frozen"/>
      <selection pane="bottomLeft" activeCell="E2" sqref="E2"/>
    </sheetView>
  </sheetViews>
  <sheetFormatPr defaultColWidth="8.88671875" defaultRowHeight="14.4" x14ac:dyDescent="0.3"/>
  <cols>
    <col min="1" max="1" width="18.21875" customWidth="1"/>
    <col min="2" max="2" width="5.44140625" style="24" customWidth="1"/>
    <col min="3" max="3" width="15.6640625" style="24" customWidth="1"/>
    <col min="4" max="4" width="8.109375" style="24" customWidth="1"/>
    <col min="5" max="5" width="11.33203125" style="24" customWidth="1"/>
    <col min="6" max="6" width="7.6640625" style="24" customWidth="1"/>
    <col min="7" max="7" width="13.44140625" style="24" customWidth="1"/>
    <col min="8" max="8" width="14.33203125" style="24" customWidth="1"/>
    <col min="9" max="9" width="13.109375" style="24" customWidth="1"/>
    <col min="10" max="10" width="13.21875" style="24" customWidth="1"/>
    <col min="11" max="11" width="13.109375" style="24" customWidth="1"/>
    <col min="12" max="12" width="14.6640625" style="55" customWidth="1"/>
    <col min="13" max="13" width="33.33203125" customWidth="1"/>
    <col min="14" max="14" width="13.6640625" customWidth="1"/>
  </cols>
  <sheetData>
    <row r="1" spans="1:14" ht="21" x14ac:dyDescent="0.4">
      <c r="A1" s="67" t="s">
        <v>0</v>
      </c>
      <c r="B1" s="54"/>
      <c r="C1" s="54"/>
      <c r="D1" s="54"/>
      <c r="E1" s="68">
        <v>45156</v>
      </c>
      <c r="H1" s="27"/>
    </row>
    <row r="2" spans="1:14" s="39" customFormat="1" ht="57.6" x14ac:dyDescent="0.3">
      <c r="A2" s="63" t="s">
        <v>1</v>
      </c>
      <c r="B2" s="63" t="s">
        <v>2</v>
      </c>
      <c r="C2" s="63" t="s">
        <v>3</v>
      </c>
      <c r="D2" s="63" t="s">
        <v>4</v>
      </c>
      <c r="E2" s="64" t="s">
        <v>5</v>
      </c>
      <c r="F2" s="63" t="s">
        <v>6</v>
      </c>
      <c r="G2" s="64" t="s">
        <v>7</v>
      </c>
      <c r="H2" s="65" t="s">
        <v>8</v>
      </c>
      <c r="I2" s="64" t="s">
        <v>9</v>
      </c>
      <c r="J2" s="64" t="s">
        <v>10</v>
      </c>
      <c r="K2" s="64" t="s">
        <v>220</v>
      </c>
      <c r="L2" s="66" t="s">
        <v>223</v>
      </c>
      <c r="M2" s="63" t="s">
        <v>221</v>
      </c>
      <c r="N2" s="53" t="s">
        <v>213</v>
      </c>
    </row>
    <row r="3" spans="1:14" x14ac:dyDescent="0.3">
      <c r="A3" s="22" t="s">
        <v>17</v>
      </c>
      <c r="B3" s="23" t="s">
        <v>18</v>
      </c>
      <c r="C3" s="24" t="s">
        <v>19</v>
      </c>
      <c r="D3" s="24" t="s">
        <v>20</v>
      </c>
      <c r="E3" s="24" t="s">
        <v>21</v>
      </c>
      <c r="F3" s="24">
        <v>30</v>
      </c>
      <c r="G3" s="28">
        <v>44356</v>
      </c>
      <c r="H3" s="27" t="s">
        <v>212</v>
      </c>
      <c r="I3" s="28">
        <v>44414</v>
      </c>
      <c r="J3" s="24">
        <v>2021</v>
      </c>
      <c r="K3">
        <v>16924679.183400001</v>
      </c>
      <c r="L3" s="62">
        <f>K3-'2022'!K3</f>
        <v>0</v>
      </c>
    </row>
    <row r="4" spans="1:14" x14ac:dyDescent="0.3">
      <c r="A4" s="30" t="s">
        <v>23</v>
      </c>
      <c r="B4" s="23" t="s">
        <v>24</v>
      </c>
      <c r="C4" s="24" t="s">
        <v>19</v>
      </c>
      <c r="D4" s="24" t="s">
        <v>20</v>
      </c>
      <c r="E4" s="24" t="s">
        <v>21</v>
      </c>
      <c r="F4" s="24">
        <v>30</v>
      </c>
      <c r="G4" s="28">
        <v>44047</v>
      </c>
      <c r="H4" s="27" t="s">
        <v>22</v>
      </c>
      <c r="I4" s="28">
        <v>44246</v>
      </c>
      <c r="J4" s="24">
        <v>2021</v>
      </c>
      <c r="K4">
        <v>9785965.3657000009</v>
      </c>
      <c r="L4" s="62">
        <f>K4-'2022'!K4</f>
        <v>0</v>
      </c>
    </row>
    <row r="5" spans="1:14" x14ac:dyDescent="0.3">
      <c r="A5" s="30" t="s">
        <v>27</v>
      </c>
      <c r="B5" s="23" t="s">
        <v>28</v>
      </c>
      <c r="C5" s="24" t="s">
        <v>19</v>
      </c>
      <c r="D5" s="24" t="s">
        <v>20</v>
      </c>
      <c r="E5" s="24" t="s">
        <v>21</v>
      </c>
      <c r="F5" s="24">
        <v>30</v>
      </c>
      <c r="G5" s="28">
        <v>44062</v>
      </c>
      <c r="H5" s="27" t="s">
        <v>22</v>
      </c>
      <c r="I5" s="28">
        <v>44246</v>
      </c>
      <c r="J5" s="24">
        <v>2021</v>
      </c>
      <c r="K5">
        <v>5407099.9490999999</v>
      </c>
      <c r="L5" s="62">
        <f>K5-'2022'!K5</f>
        <v>0</v>
      </c>
    </row>
    <row r="6" spans="1:14" x14ac:dyDescent="0.3">
      <c r="A6" s="30" t="s">
        <v>25</v>
      </c>
      <c r="B6" s="24" t="s">
        <v>26</v>
      </c>
      <c r="C6" s="24" t="s">
        <v>19</v>
      </c>
      <c r="D6" s="24" t="s">
        <v>20</v>
      </c>
      <c r="E6" s="24" t="s">
        <v>21</v>
      </c>
      <c r="F6" s="24">
        <v>10</v>
      </c>
      <c r="G6" s="28">
        <v>44069</v>
      </c>
      <c r="H6" s="27" t="s">
        <v>22</v>
      </c>
      <c r="I6" s="28">
        <v>44246</v>
      </c>
      <c r="J6" s="24">
        <v>2021</v>
      </c>
      <c r="K6">
        <v>39267.506200000003</v>
      </c>
      <c r="L6" s="62">
        <f>K6-'2022'!K6</f>
        <v>0</v>
      </c>
    </row>
    <row r="7" spans="1:14" x14ac:dyDescent="0.3">
      <c r="A7" s="30" t="s">
        <v>29</v>
      </c>
      <c r="B7" s="23" t="s">
        <v>30</v>
      </c>
      <c r="C7" s="24" t="s">
        <v>19</v>
      </c>
      <c r="D7" s="24" t="s">
        <v>20</v>
      </c>
      <c r="E7" s="24" t="s">
        <v>21</v>
      </c>
      <c r="F7" s="24">
        <v>30</v>
      </c>
      <c r="G7" s="28">
        <v>43675</v>
      </c>
      <c r="H7" s="27">
        <v>6</v>
      </c>
      <c r="I7" s="28">
        <v>43714</v>
      </c>
      <c r="J7" s="24">
        <v>2019</v>
      </c>
      <c r="K7">
        <v>2003071.6654000001</v>
      </c>
      <c r="L7" s="62">
        <f>K7-'2022'!K7</f>
        <v>0</v>
      </c>
    </row>
    <row r="8" spans="1:14" x14ac:dyDescent="0.3">
      <c r="A8" s="30" t="s">
        <v>34</v>
      </c>
      <c r="B8" s="23" t="s">
        <v>35</v>
      </c>
      <c r="C8" s="24" t="s">
        <v>19</v>
      </c>
      <c r="D8" s="24" t="s">
        <v>20</v>
      </c>
      <c r="E8" s="24" t="s">
        <v>21</v>
      </c>
      <c r="F8" s="24">
        <v>30</v>
      </c>
      <c r="G8" s="28">
        <v>44070</v>
      </c>
      <c r="H8" s="27" t="s">
        <v>22</v>
      </c>
      <c r="I8" s="28">
        <v>44246</v>
      </c>
      <c r="J8" s="24">
        <v>2021</v>
      </c>
      <c r="K8">
        <v>4388610.5277000004</v>
      </c>
      <c r="L8" s="62">
        <f>K8-'2022'!K8</f>
        <v>0</v>
      </c>
    </row>
    <row r="9" spans="1:14" x14ac:dyDescent="0.3">
      <c r="A9" s="30" t="s">
        <v>36</v>
      </c>
      <c r="B9" s="23" t="s">
        <v>37</v>
      </c>
      <c r="C9" s="24" t="s">
        <v>19</v>
      </c>
      <c r="D9" s="24" t="s">
        <v>20</v>
      </c>
      <c r="E9" s="24" t="s">
        <v>21</v>
      </c>
      <c r="F9" s="24">
        <v>30</v>
      </c>
      <c r="G9" s="28">
        <v>44266</v>
      </c>
      <c r="H9" s="27" t="s">
        <v>212</v>
      </c>
      <c r="I9" s="28">
        <v>44414</v>
      </c>
      <c r="J9" s="24">
        <v>2021</v>
      </c>
      <c r="K9">
        <v>5366281.6355999997</v>
      </c>
      <c r="L9" s="62">
        <f>K9-'2022'!K9</f>
        <v>0</v>
      </c>
    </row>
    <row r="10" spans="1:14" x14ac:dyDescent="0.3">
      <c r="A10" s="30" t="s">
        <v>38</v>
      </c>
      <c r="B10" s="23" t="s">
        <v>39</v>
      </c>
      <c r="C10" s="24" t="s">
        <v>19</v>
      </c>
      <c r="D10" s="24" t="s">
        <v>20</v>
      </c>
      <c r="E10" s="24" t="s">
        <v>21</v>
      </c>
      <c r="F10" s="24">
        <v>30</v>
      </c>
      <c r="G10" s="28">
        <v>44124</v>
      </c>
      <c r="H10" s="27" t="s">
        <v>22</v>
      </c>
      <c r="I10" s="28">
        <v>44246</v>
      </c>
      <c r="J10" s="24">
        <v>2021</v>
      </c>
      <c r="K10">
        <v>497721.66570000001</v>
      </c>
      <c r="L10" s="62">
        <f>K10-'2022'!K10</f>
        <v>0</v>
      </c>
    </row>
    <row r="11" spans="1:14" x14ac:dyDescent="0.3">
      <c r="A11" s="30" t="s">
        <v>40</v>
      </c>
      <c r="B11" s="23" t="s">
        <v>41</v>
      </c>
      <c r="C11" s="24" t="s">
        <v>19</v>
      </c>
      <c r="D11" s="24" t="s">
        <v>20</v>
      </c>
      <c r="E11" s="24" t="s">
        <v>21</v>
      </c>
      <c r="F11" s="24">
        <v>30</v>
      </c>
      <c r="G11" s="24" t="s">
        <v>42</v>
      </c>
      <c r="H11" s="24" t="s">
        <v>42</v>
      </c>
      <c r="I11" s="24" t="s">
        <v>42</v>
      </c>
      <c r="J11" s="24" t="s">
        <v>42</v>
      </c>
      <c r="K11">
        <v>0</v>
      </c>
      <c r="L11" s="62">
        <f>K11-'2022'!K11</f>
        <v>0</v>
      </c>
    </row>
    <row r="12" spans="1:14" x14ac:dyDescent="0.3">
      <c r="A12" s="30" t="s">
        <v>43</v>
      </c>
      <c r="B12" s="23" t="s">
        <v>44</v>
      </c>
      <c r="C12" s="24" t="s">
        <v>19</v>
      </c>
      <c r="D12" s="24" t="s">
        <v>20</v>
      </c>
      <c r="E12" s="24" t="s">
        <v>21</v>
      </c>
      <c r="F12" s="24">
        <v>30</v>
      </c>
      <c r="G12" s="28">
        <v>44284</v>
      </c>
      <c r="H12" s="27" t="s">
        <v>212</v>
      </c>
      <c r="I12" s="28">
        <v>44414</v>
      </c>
      <c r="J12" s="24">
        <v>2021</v>
      </c>
      <c r="K12">
        <v>118082.66160000001</v>
      </c>
      <c r="L12" s="62">
        <f>K12-'2022'!K12</f>
        <v>0</v>
      </c>
    </row>
    <row r="13" spans="1:14" x14ac:dyDescent="0.3">
      <c r="A13" s="30" t="s">
        <v>45</v>
      </c>
      <c r="B13" s="23" t="s">
        <v>46</v>
      </c>
      <c r="C13" s="24" t="s">
        <v>19</v>
      </c>
      <c r="D13" s="24" t="s">
        <v>20</v>
      </c>
      <c r="E13" s="24" t="s">
        <v>21</v>
      </c>
      <c r="F13" s="24">
        <v>30</v>
      </c>
      <c r="G13" s="28">
        <v>44054</v>
      </c>
      <c r="H13" s="27" t="s">
        <v>22</v>
      </c>
      <c r="I13" s="28">
        <v>44246</v>
      </c>
      <c r="J13" s="24">
        <v>2021</v>
      </c>
      <c r="K13">
        <v>4887903.6338999998</v>
      </c>
      <c r="L13" s="62">
        <f>K13-'2022'!K13</f>
        <v>0</v>
      </c>
    </row>
    <row r="14" spans="1:14" x14ac:dyDescent="0.3">
      <c r="A14" s="25" t="s">
        <v>47</v>
      </c>
      <c r="B14" s="26" t="s">
        <v>48</v>
      </c>
      <c r="C14" s="24" t="s">
        <v>19</v>
      </c>
      <c r="D14" s="24" t="s">
        <v>20</v>
      </c>
      <c r="E14" s="24" t="s">
        <v>21</v>
      </c>
      <c r="F14" s="24">
        <v>10</v>
      </c>
      <c r="G14" s="28">
        <v>44074</v>
      </c>
      <c r="H14" s="27" t="s">
        <v>22</v>
      </c>
      <c r="I14" s="28">
        <v>44246</v>
      </c>
      <c r="J14" s="24">
        <v>2021</v>
      </c>
      <c r="K14">
        <v>130586.0099</v>
      </c>
      <c r="L14" s="62">
        <f>K14-'2022'!K14</f>
        <v>0</v>
      </c>
    </row>
    <row r="15" spans="1:14" x14ac:dyDescent="0.3">
      <c r="A15" s="30" t="s">
        <v>49</v>
      </c>
      <c r="B15" s="23" t="s">
        <v>50</v>
      </c>
      <c r="C15" s="24" t="s">
        <v>19</v>
      </c>
      <c r="D15" s="24" t="s">
        <v>20</v>
      </c>
      <c r="E15" s="24" t="s">
        <v>21</v>
      </c>
      <c r="F15" s="24">
        <v>30</v>
      </c>
      <c r="G15" s="28">
        <v>44011</v>
      </c>
      <c r="H15" s="27" t="s">
        <v>22</v>
      </c>
      <c r="I15" s="28">
        <v>44246</v>
      </c>
      <c r="J15" s="24">
        <v>2021</v>
      </c>
      <c r="K15">
        <v>9914709.8490999993</v>
      </c>
      <c r="L15" s="62">
        <f>K15-'2022'!K15</f>
        <v>0</v>
      </c>
    </row>
    <row r="16" spans="1:14" x14ac:dyDescent="0.3">
      <c r="A16" s="30" t="s">
        <v>51</v>
      </c>
      <c r="B16" s="24" t="s">
        <v>52</v>
      </c>
      <c r="C16" s="24" t="s">
        <v>19</v>
      </c>
      <c r="D16" s="24" t="s">
        <v>20</v>
      </c>
      <c r="E16" s="24" t="s">
        <v>21</v>
      </c>
      <c r="F16" s="24">
        <v>30</v>
      </c>
      <c r="G16" s="28">
        <v>44102</v>
      </c>
      <c r="H16" s="27" t="s">
        <v>22</v>
      </c>
      <c r="I16" s="28">
        <v>44246</v>
      </c>
      <c r="J16" s="24">
        <v>2021</v>
      </c>
      <c r="K16">
        <v>79139.579800000007</v>
      </c>
      <c r="L16" s="62">
        <f>K16-'2022'!K16</f>
        <v>0</v>
      </c>
    </row>
    <row r="17" spans="1:13" x14ac:dyDescent="0.3">
      <c r="A17" s="30" t="s">
        <v>53</v>
      </c>
      <c r="B17" s="23" t="s">
        <v>54</v>
      </c>
      <c r="C17" s="24" t="s">
        <v>19</v>
      </c>
      <c r="D17" s="24" t="s">
        <v>20</v>
      </c>
      <c r="E17" s="24" t="s">
        <v>21</v>
      </c>
      <c r="F17" s="24">
        <v>30</v>
      </c>
      <c r="G17" s="28">
        <v>44071</v>
      </c>
      <c r="H17" s="27" t="s">
        <v>22</v>
      </c>
      <c r="I17" s="28">
        <v>44246</v>
      </c>
      <c r="J17" s="24">
        <v>2021</v>
      </c>
      <c r="K17">
        <v>1036825.86</v>
      </c>
      <c r="L17" s="62">
        <f>K17-'2022'!K17</f>
        <v>0</v>
      </c>
    </row>
    <row r="18" spans="1:13" x14ac:dyDescent="0.3">
      <c r="A18" s="30" t="s">
        <v>55</v>
      </c>
      <c r="B18" s="23" t="s">
        <v>56</v>
      </c>
      <c r="C18" s="24" t="s">
        <v>19</v>
      </c>
      <c r="D18" s="24" t="s">
        <v>20</v>
      </c>
      <c r="E18" s="24" t="s">
        <v>21</v>
      </c>
      <c r="F18" s="24">
        <v>30</v>
      </c>
      <c r="G18" s="28">
        <v>44068</v>
      </c>
      <c r="H18" s="27" t="s">
        <v>22</v>
      </c>
      <c r="I18" s="28">
        <v>44246</v>
      </c>
      <c r="J18" s="24">
        <v>2021</v>
      </c>
      <c r="K18">
        <v>3435345.0082</v>
      </c>
      <c r="L18" s="62">
        <f>K18-'2022'!K18</f>
        <v>0</v>
      </c>
    </row>
    <row r="19" spans="1:13" x14ac:dyDescent="0.3">
      <c r="A19" s="30" t="s">
        <v>57</v>
      </c>
      <c r="B19" s="23" t="s">
        <v>58</v>
      </c>
      <c r="C19" s="24" t="s">
        <v>19</v>
      </c>
      <c r="D19" s="24" t="s">
        <v>20</v>
      </c>
      <c r="E19" s="24" t="s">
        <v>21</v>
      </c>
      <c r="F19" s="24">
        <v>30</v>
      </c>
      <c r="G19" s="28">
        <v>44074</v>
      </c>
      <c r="H19" s="27" t="s">
        <v>22</v>
      </c>
      <c r="I19" s="28">
        <v>44246</v>
      </c>
      <c r="J19" s="24">
        <v>2021</v>
      </c>
      <c r="K19">
        <v>1762774.9168</v>
      </c>
      <c r="L19" s="62">
        <f>K19-'2022'!K19</f>
        <v>0</v>
      </c>
    </row>
    <row r="20" spans="1:13" x14ac:dyDescent="0.3">
      <c r="A20" s="30" t="s">
        <v>59</v>
      </c>
      <c r="B20" s="23" t="s">
        <v>60</v>
      </c>
      <c r="C20" s="24" t="s">
        <v>19</v>
      </c>
      <c r="D20" s="24" t="s">
        <v>20</v>
      </c>
      <c r="E20" s="24" t="s">
        <v>21</v>
      </c>
      <c r="F20" s="24">
        <v>30</v>
      </c>
      <c r="G20" s="28">
        <v>44076</v>
      </c>
      <c r="H20" s="27" t="s">
        <v>22</v>
      </c>
      <c r="I20" s="28">
        <v>44246</v>
      </c>
      <c r="J20" s="24">
        <v>2021</v>
      </c>
      <c r="K20">
        <v>3315532.5610000002</v>
      </c>
      <c r="L20" s="62">
        <f>K20-'2022'!K20</f>
        <v>0</v>
      </c>
    </row>
    <row r="21" spans="1:13" x14ac:dyDescent="0.3">
      <c r="A21" s="30" t="s">
        <v>61</v>
      </c>
      <c r="B21" s="23" t="s">
        <v>62</v>
      </c>
      <c r="C21" s="24" t="s">
        <v>19</v>
      </c>
      <c r="D21" s="24" t="s">
        <v>20</v>
      </c>
      <c r="E21" s="24" t="s">
        <v>21</v>
      </c>
      <c r="F21" s="24">
        <v>30</v>
      </c>
      <c r="G21" s="28">
        <v>44074</v>
      </c>
      <c r="H21" s="27" t="s">
        <v>22</v>
      </c>
      <c r="I21" s="28">
        <v>44246</v>
      </c>
      <c r="J21" s="24">
        <v>2021</v>
      </c>
      <c r="K21">
        <v>2447770.2218999998</v>
      </c>
      <c r="L21" s="62">
        <f>K21-'2022'!K21</f>
        <v>0</v>
      </c>
    </row>
    <row r="22" spans="1:13" x14ac:dyDescent="0.3">
      <c r="A22" s="30" t="s">
        <v>63</v>
      </c>
      <c r="B22" s="23" t="s">
        <v>64</v>
      </c>
      <c r="C22" s="24" t="s">
        <v>19</v>
      </c>
      <c r="D22" s="24" t="s">
        <v>20</v>
      </c>
      <c r="E22" s="24" t="s">
        <v>21</v>
      </c>
      <c r="F22" s="24">
        <v>30</v>
      </c>
      <c r="G22" s="28">
        <v>44768</v>
      </c>
      <c r="H22" s="27" t="s">
        <v>224</v>
      </c>
      <c r="I22" s="28">
        <v>44945</v>
      </c>
      <c r="J22" s="24">
        <v>2023</v>
      </c>
      <c r="K22">
        <v>3160162.1009999998</v>
      </c>
      <c r="L22" s="62">
        <f>K22-'2022'!K22</f>
        <v>0</v>
      </c>
    </row>
    <row r="23" spans="1:13" x14ac:dyDescent="0.3">
      <c r="A23" s="30" t="s">
        <v>65</v>
      </c>
      <c r="B23" s="23" t="s">
        <v>66</v>
      </c>
      <c r="C23" s="24" t="s">
        <v>19</v>
      </c>
      <c r="D23" s="24" t="s">
        <v>20</v>
      </c>
      <c r="E23" s="24" t="s">
        <v>21</v>
      </c>
      <c r="F23" s="24">
        <v>30</v>
      </c>
      <c r="G23" s="28">
        <v>44082</v>
      </c>
      <c r="H23" s="27" t="s">
        <v>22</v>
      </c>
      <c r="I23" s="28">
        <v>44246</v>
      </c>
      <c r="J23" s="24">
        <v>2021</v>
      </c>
      <c r="K23">
        <v>5851557.4297000002</v>
      </c>
      <c r="L23" s="62">
        <f>K23-'2022'!K23</f>
        <v>0</v>
      </c>
    </row>
    <row r="24" spans="1:13" x14ac:dyDescent="0.3">
      <c r="A24" s="30" t="s">
        <v>67</v>
      </c>
      <c r="B24" s="23" t="s">
        <v>68</v>
      </c>
      <c r="C24" s="24" t="s">
        <v>19</v>
      </c>
      <c r="D24" s="24" t="s">
        <v>20</v>
      </c>
      <c r="E24" s="24" t="s">
        <v>21</v>
      </c>
      <c r="F24" s="24">
        <v>30</v>
      </c>
      <c r="G24" s="28">
        <v>44070</v>
      </c>
      <c r="H24" s="27" t="s">
        <v>22</v>
      </c>
      <c r="I24" s="28">
        <v>44246</v>
      </c>
      <c r="J24" s="24">
        <v>2021</v>
      </c>
      <c r="K24">
        <v>5169934.7395000001</v>
      </c>
      <c r="L24" s="62">
        <f>K24-'2022'!K24</f>
        <v>0</v>
      </c>
    </row>
    <row r="25" spans="1:13" x14ac:dyDescent="0.3">
      <c r="A25" s="30" t="s">
        <v>69</v>
      </c>
      <c r="B25" s="23" t="s">
        <v>70</v>
      </c>
      <c r="C25" s="24" t="s">
        <v>19</v>
      </c>
      <c r="D25" s="24" t="s">
        <v>20</v>
      </c>
      <c r="E25" s="24" t="s">
        <v>21</v>
      </c>
      <c r="F25" s="24">
        <v>30</v>
      </c>
      <c r="G25" s="28">
        <v>44796</v>
      </c>
      <c r="H25" s="27" t="s">
        <v>224</v>
      </c>
      <c r="I25" s="28">
        <v>44945</v>
      </c>
      <c r="J25" s="24">
        <v>2023</v>
      </c>
      <c r="K25">
        <v>702540.90830000001</v>
      </c>
      <c r="L25" s="62">
        <f>K25-'2022'!K25</f>
        <v>0</v>
      </c>
    </row>
    <row r="26" spans="1:13" x14ac:dyDescent="0.3">
      <c r="A26" s="30" t="s">
        <v>71</v>
      </c>
      <c r="B26" s="23" t="s">
        <v>72</v>
      </c>
      <c r="C26" s="24" t="s">
        <v>19</v>
      </c>
      <c r="D26" s="24" t="s">
        <v>20</v>
      </c>
      <c r="E26" s="24" t="s">
        <v>21</v>
      </c>
      <c r="F26" s="24">
        <v>30</v>
      </c>
      <c r="G26" s="28">
        <v>44076</v>
      </c>
      <c r="H26" s="27" t="s">
        <v>22</v>
      </c>
      <c r="I26" s="28">
        <v>44246</v>
      </c>
      <c r="J26" s="24">
        <v>2021</v>
      </c>
      <c r="K26">
        <v>855685.19790000003</v>
      </c>
      <c r="L26" s="62">
        <f>K26-'2022'!K26</f>
        <v>0</v>
      </c>
    </row>
    <row r="27" spans="1:13" x14ac:dyDescent="0.3">
      <c r="A27" s="30" t="s">
        <v>73</v>
      </c>
      <c r="B27" s="23" t="s">
        <v>74</v>
      </c>
      <c r="C27" s="24" t="s">
        <v>19</v>
      </c>
      <c r="D27" s="24" t="s">
        <v>20</v>
      </c>
      <c r="E27" s="24" t="s">
        <v>21</v>
      </c>
      <c r="F27" s="24">
        <v>30</v>
      </c>
      <c r="G27" s="28">
        <v>44071</v>
      </c>
      <c r="H27" s="27" t="s">
        <v>22</v>
      </c>
      <c r="I27" s="28">
        <v>44246</v>
      </c>
      <c r="J27" s="24">
        <v>2021</v>
      </c>
      <c r="K27">
        <v>7182081.2185000004</v>
      </c>
      <c r="L27" s="62">
        <f>K27-'2022'!K27</f>
        <v>0</v>
      </c>
    </row>
    <row r="28" spans="1:13" x14ac:dyDescent="0.3">
      <c r="A28" s="30" t="s">
        <v>75</v>
      </c>
      <c r="B28" s="23" t="s">
        <v>76</v>
      </c>
      <c r="C28" s="24" t="s">
        <v>19</v>
      </c>
      <c r="D28" s="24" t="s">
        <v>20</v>
      </c>
      <c r="E28" s="24" t="s">
        <v>21</v>
      </c>
      <c r="F28" s="24">
        <v>30</v>
      </c>
      <c r="G28" s="28">
        <v>44597</v>
      </c>
      <c r="H28" s="27" t="s">
        <v>224</v>
      </c>
      <c r="I28" s="28">
        <v>44945</v>
      </c>
      <c r="J28" s="24">
        <v>2023</v>
      </c>
      <c r="K28">
        <v>27827.575000000001</v>
      </c>
      <c r="L28" s="62">
        <f>K28-'2022'!K28</f>
        <v>0</v>
      </c>
    </row>
    <row r="29" spans="1:13" x14ac:dyDescent="0.3">
      <c r="A29" s="30" t="s">
        <v>78</v>
      </c>
      <c r="B29" s="23" t="s">
        <v>79</v>
      </c>
      <c r="C29" s="24" t="s">
        <v>19</v>
      </c>
      <c r="D29" s="24" t="s">
        <v>20</v>
      </c>
      <c r="E29" s="24" t="s">
        <v>21</v>
      </c>
      <c r="F29" s="24">
        <v>30</v>
      </c>
      <c r="G29" s="28">
        <v>44293</v>
      </c>
      <c r="H29" s="27" t="s">
        <v>212</v>
      </c>
      <c r="I29" s="28">
        <v>44414</v>
      </c>
      <c r="J29" s="24">
        <v>2021</v>
      </c>
      <c r="K29">
        <v>5879588.4957999997</v>
      </c>
      <c r="L29" s="62">
        <f>K29-'2022'!K29</f>
        <v>0</v>
      </c>
    </row>
    <row r="30" spans="1:13" x14ac:dyDescent="0.3">
      <c r="A30" s="30" t="s">
        <v>80</v>
      </c>
      <c r="B30" s="23" t="s">
        <v>81</v>
      </c>
      <c r="C30" s="24" t="s">
        <v>19</v>
      </c>
      <c r="D30" s="24" t="s">
        <v>20</v>
      </c>
      <c r="E30" s="24" t="s">
        <v>21</v>
      </c>
      <c r="F30" s="24">
        <v>30</v>
      </c>
      <c r="G30" s="28">
        <v>44074</v>
      </c>
      <c r="H30" s="27" t="s">
        <v>22</v>
      </c>
      <c r="I30" s="28">
        <v>44246</v>
      </c>
      <c r="J30" s="24">
        <v>2021</v>
      </c>
      <c r="K30">
        <v>3686959.6428</v>
      </c>
      <c r="L30" s="62">
        <f>K30-'2022'!K30</f>
        <v>0</v>
      </c>
    </row>
    <row r="31" spans="1:13" x14ac:dyDescent="0.3">
      <c r="A31" s="30" t="s">
        <v>82</v>
      </c>
      <c r="B31" s="23" t="s">
        <v>83</v>
      </c>
      <c r="C31" s="24" t="s">
        <v>19</v>
      </c>
      <c r="D31" s="24" t="s">
        <v>20</v>
      </c>
      <c r="E31" s="24" t="s">
        <v>21</v>
      </c>
      <c r="F31" s="24">
        <v>30</v>
      </c>
      <c r="G31" s="28">
        <v>44063</v>
      </c>
      <c r="H31" s="27" t="s">
        <v>22</v>
      </c>
      <c r="I31" s="28">
        <v>44246</v>
      </c>
      <c r="J31" s="24">
        <v>2021</v>
      </c>
      <c r="K31">
        <v>8288410.2983999997</v>
      </c>
      <c r="L31" s="62">
        <f>K31-'2022'!K31</f>
        <v>0</v>
      </c>
    </row>
    <row r="32" spans="1:13" s="21" customFormat="1" x14ac:dyDescent="0.3">
      <c r="A32" s="51" t="s">
        <v>31</v>
      </c>
      <c r="B32" s="45" t="s">
        <v>32</v>
      </c>
      <c r="C32" s="46" t="s">
        <v>19</v>
      </c>
      <c r="D32" s="46" t="s">
        <v>20</v>
      </c>
      <c r="E32" s="46" t="s">
        <v>21</v>
      </c>
      <c r="F32" s="46">
        <v>30</v>
      </c>
      <c r="G32" s="47">
        <v>44874</v>
      </c>
      <c r="H32" s="48">
        <v>7</v>
      </c>
      <c r="I32" s="47">
        <v>45156</v>
      </c>
      <c r="J32" s="46">
        <v>2023</v>
      </c>
      <c r="K32" s="21">
        <v>1633.4887000000001</v>
      </c>
      <c r="L32" s="69">
        <f>K32-'2022'!K32</f>
        <v>-64589.187600000005</v>
      </c>
      <c r="M32" s="21" t="s">
        <v>222</v>
      </c>
    </row>
    <row r="33" spans="1:12" x14ac:dyDescent="0.3">
      <c r="A33" s="30" t="s">
        <v>84</v>
      </c>
      <c r="B33" s="23" t="s">
        <v>85</v>
      </c>
      <c r="C33" s="24" t="s">
        <v>19</v>
      </c>
      <c r="D33" s="24" t="s">
        <v>20</v>
      </c>
      <c r="E33" s="24" t="s">
        <v>21</v>
      </c>
      <c r="F33" s="24">
        <v>30</v>
      </c>
      <c r="G33" s="28">
        <v>43916</v>
      </c>
      <c r="H33" s="27" t="s">
        <v>22</v>
      </c>
      <c r="I33" s="28">
        <v>44246</v>
      </c>
      <c r="J33" s="24">
        <v>2021</v>
      </c>
      <c r="K33">
        <v>8073369.7977999998</v>
      </c>
      <c r="L33" s="62">
        <f>K33-'2022'!K33</f>
        <v>0</v>
      </c>
    </row>
    <row r="34" spans="1:12" x14ac:dyDescent="0.3">
      <c r="A34" s="30" t="s">
        <v>86</v>
      </c>
      <c r="B34" s="23" t="s">
        <v>87</v>
      </c>
      <c r="C34" s="24" t="s">
        <v>19</v>
      </c>
      <c r="D34" s="24" t="s">
        <v>20</v>
      </c>
      <c r="E34" s="24" t="s">
        <v>21</v>
      </c>
      <c r="F34" s="24">
        <v>30</v>
      </c>
      <c r="G34" s="28">
        <v>44082</v>
      </c>
      <c r="H34" s="27" t="s">
        <v>22</v>
      </c>
      <c r="I34" s="28">
        <v>44246</v>
      </c>
      <c r="J34" s="24">
        <v>2021</v>
      </c>
      <c r="K34">
        <v>5117817.2213000003</v>
      </c>
      <c r="L34" s="62">
        <f>K34-'2022'!K34</f>
        <v>0</v>
      </c>
    </row>
    <row r="35" spans="1:12" x14ac:dyDescent="0.3">
      <c r="A35" s="30" t="s">
        <v>88</v>
      </c>
      <c r="B35" s="23" t="s">
        <v>89</v>
      </c>
      <c r="C35" s="24" t="s">
        <v>19</v>
      </c>
      <c r="D35" s="24" t="s">
        <v>20</v>
      </c>
      <c r="E35" s="24" t="s">
        <v>21</v>
      </c>
      <c r="F35" s="24">
        <v>30</v>
      </c>
      <c r="G35" s="28">
        <v>44088</v>
      </c>
      <c r="H35" s="27" t="s">
        <v>22</v>
      </c>
      <c r="I35" s="28">
        <v>44246</v>
      </c>
      <c r="J35" s="24">
        <v>2021</v>
      </c>
      <c r="K35">
        <v>7093571.0403000005</v>
      </c>
      <c r="L35" s="62">
        <f>K35-'2022'!K35</f>
        <v>0</v>
      </c>
    </row>
    <row r="36" spans="1:12" x14ac:dyDescent="0.3">
      <c r="A36" s="30" t="s">
        <v>90</v>
      </c>
      <c r="B36" s="23" t="s">
        <v>91</v>
      </c>
      <c r="C36" s="24" t="s">
        <v>19</v>
      </c>
      <c r="D36" s="24" t="s">
        <v>20</v>
      </c>
      <c r="E36" s="24" t="s">
        <v>21</v>
      </c>
      <c r="F36" s="24">
        <v>30</v>
      </c>
      <c r="G36" s="28">
        <v>44277</v>
      </c>
      <c r="H36" s="27" t="s">
        <v>212</v>
      </c>
      <c r="I36" s="28">
        <v>44414</v>
      </c>
      <c r="J36" s="24">
        <v>2021</v>
      </c>
      <c r="K36">
        <v>1067912.851</v>
      </c>
      <c r="L36" s="62">
        <f>K36-'2022'!K36</f>
        <v>0</v>
      </c>
    </row>
    <row r="37" spans="1:12" x14ac:dyDescent="0.3">
      <c r="A37" s="30" t="s">
        <v>92</v>
      </c>
      <c r="B37" s="23" t="s">
        <v>93</v>
      </c>
      <c r="C37" s="24" t="s">
        <v>19</v>
      </c>
      <c r="D37" s="24" t="s">
        <v>20</v>
      </c>
      <c r="E37" s="24" t="s">
        <v>21</v>
      </c>
      <c r="F37" s="24">
        <v>30</v>
      </c>
      <c r="G37" s="28">
        <v>44774</v>
      </c>
      <c r="H37" s="27" t="s">
        <v>224</v>
      </c>
      <c r="I37" s="28">
        <v>44945</v>
      </c>
      <c r="J37" s="24">
        <v>2023</v>
      </c>
      <c r="K37">
        <v>2932623.9109</v>
      </c>
      <c r="L37" s="62">
        <f>K37-'2022'!K37</f>
        <v>0</v>
      </c>
    </row>
    <row r="38" spans="1:12" x14ac:dyDescent="0.3">
      <c r="A38" s="30" t="s">
        <v>94</v>
      </c>
      <c r="B38" s="23" t="s">
        <v>95</v>
      </c>
      <c r="C38" s="24" t="s">
        <v>19</v>
      </c>
      <c r="D38" s="24" t="s">
        <v>20</v>
      </c>
      <c r="E38" s="24" t="s">
        <v>21</v>
      </c>
      <c r="F38" s="24">
        <v>30</v>
      </c>
      <c r="G38" s="28">
        <v>44068</v>
      </c>
      <c r="H38" s="27" t="s">
        <v>22</v>
      </c>
      <c r="I38" s="28">
        <v>44246</v>
      </c>
      <c r="J38" s="24">
        <v>2021</v>
      </c>
      <c r="K38">
        <v>1586125.737</v>
      </c>
      <c r="L38" s="62">
        <f>K38-'2022'!K38</f>
        <v>0</v>
      </c>
    </row>
    <row r="39" spans="1:12" x14ac:dyDescent="0.3">
      <c r="A39" s="30" t="s">
        <v>96</v>
      </c>
      <c r="B39" s="23" t="s">
        <v>97</v>
      </c>
      <c r="C39" s="24" t="s">
        <v>19</v>
      </c>
      <c r="D39" s="24" t="s">
        <v>20</v>
      </c>
      <c r="E39" s="24" t="s">
        <v>21</v>
      </c>
      <c r="F39" s="24">
        <v>30</v>
      </c>
      <c r="G39" s="28">
        <v>44071</v>
      </c>
      <c r="H39" s="27" t="s">
        <v>22</v>
      </c>
      <c r="I39" s="28">
        <v>44246</v>
      </c>
      <c r="J39" s="24">
        <v>2021</v>
      </c>
      <c r="K39">
        <v>365394.40460000001</v>
      </c>
      <c r="L39" s="62">
        <f>K39-'2022'!K39</f>
        <v>0</v>
      </c>
    </row>
    <row r="40" spans="1:12" x14ac:dyDescent="0.3">
      <c r="A40" s="30" t="s">
        <v>98</v>
      </c>
      <c r="B40" s="23" t="s">
        <v>99</v>
      </c>
      <c r="C40" s="24" t="s">
        <v>19</v>
      </c>
      <c r="D40" s="24" t="s">
        <v>20</v>
      </c>
      <c r="E40" s="24" t="s">
        <v>21</v>
      </c>
      <c r="F40" s="24">
        <v>30</v>
      </c>
      <c r="G40" s="28">
        <v>43980</v>
      </c>
      <c r="H40" s="27" t="s">
        <v>22</v>
      </c>
      <c r="I40" s="28">
        <v>44246</v>
      </c>
      <c r="J40" s="24">
        <v>2021</v>
      </c>
      <c r="K40">
        <v>3372494.2795000002</v>
      </c>
      <c r="L40" s="62">
        <f>K40-'2022'!K40</f>
        <v>0</v>
      </c>
    </row>
    <row r="41" spans="1:12" x14ac:dyDescent="0.3">
      <c r="A41" s="30" t="s">
        <v>100</v>
      </c>
      <c r="B41" s="23" t="s">
        <v>101</v>
      </c>
      <c r="C41" s="24" t="s">
        <v>19</v>
      </c>
      <c r="D41" s="24" t="s">
        <v>20</v>
      </c>
      <c r="E41" s="24" t="s">
        <v>21</v>
      </c>
      <c r="F41" s="24">
        <v>30</v>
      </c>
      <c r="G41" s="28">
        <v>44243</v>
      </c>
      <c r="H41" s="27" t="s">
        <v>212</v>
      </c>
      <c r="I41" s="28">
        <v>44414</v>
      </c>
      <c r="J41" s="24">
        <v>2021</v>
      </c>
      <c r="K41">
        <v>1009017.411</v>
      </c>
      <c r="L41" s="62">
        <f>K41-'2022'!K41</f>
        <v>0</v>
      </c>
    </row>
    <row r="42" spans="1:12" x14ac:dyDescent="0.3">
      <c r="A42" s="30" t="s">
        <v>102</v>
      </c>
      <c r="B42" s="23" t="s">
        <v>103</v>
      </c>
      <c r="C42" s="24" t="s">
        <v>19</v>
      </c>
      <c r="D42" s="24" t="s">
        <v>20</v>
      </c>
      <c r="E42" s="24" t="s">
        <v>21</v>
      </c>
      <c r="F42" s="24">
        <v>30</v>
      </c>
      <c r="G42" s="28">
        <v>44083</v>
      </c>
      <c r="H42" s="27" t="s">
        <v>22</v>
      </c>
      <c r="I42" s="28">
        <v>44246</v>
      </c>
      <c r="J42" s="24">
        <v>2021</v>
      </c>
      <c r="K42">
        <v>6715536.6135999998</v>
      </c>
      <c r="L42" s="62">
        <f>K42-'2022'!K42</f>
        <v>0</v>
      </c>
    </row>
    <row r="43" spans="1:12" x14ac:dyDescent="0.3">
      <c r="A43" s="30" t="s">
        <v>104</v>
      </c>
      <c r="B43" s="23" t="s">
        <v>105</v>
      </c>
      <c r="C43" s="24" t="s">
        <v>19</v>
      </c>
      <c r="D43" s="24" t="s">
        <v>20</v>
      </c>
      <c r="E43" s="24" t="s">
        <v>21</v>
      </c>
      <c r="F43" s="24">
        <v>30</v>
      </c>
      <c r="G43" s="28">
        <v>44074</v>
      </c>
      <c r="H43" s="27" t="s">
        <v>22</v>
      </c>
      <c r="I43" s="28">
        <v>44246</v>
      </c>
      <c r="J43" s="24">
        <v>2021</v>
      </c>
      <c r="K43">
        <v>3117865.7527000001</v>
      </c>
      <c r="L43" s="62">
        <f>K43-'2022'!K43</f>
        <v>0</v>
      </c>
    </row>
    <row r="44" spans="1:12" x14ac:dyDescent="0.3">
      <c r="A44" s="30" t="s">
        <v>106</v>
      </c>
      <c r="B44" s="23" t="s">
        <v>107</v>
      </c>
      <c r="C44" s="24" t="s">
        <v>19</v>
      </c>
      <c r="D44" s="24" t="s">
        <v>20</v>
      </c>
      <c r="E44" s="24" t="s">
        <v>21</v>
      </c>
      <c r="F44" s="24">
        <v>30</v>
      </c>
      <c r="G44" s="28">
        <v>44195</v>
      </c>
      <c r="H44" s="27" t="s">
        <v>212</v>
      </c>
      <c r="I44" s="28">
        <v>44414</v>
      </c>
      <c r="J44" s="24">
        <v>2021</v>
      </c>
      <c r="K44">
        <v>5653408.9145999998</v>
      </c>
      <c r="L44" s="62">
        <f>K44-'2022'!K44</f>
        <v>0</v>
      </c>
    </row>
    <row r="45" spans="1:12" x14ac:dyDescent="0.3">
      <c r="A45" s="30" t="s">
        <v>108</v>
      </c>
      <c r="B45" s="23" t="s">
        <v>109</v>
      </c>
      <c r="C45" s="24" t="s">
        <v>19</v>
      </c>
      <c r="D45" s="24" t="s">
        <v>20</v>
      </c>
      <c r="E45" s="24" t="s">
        <v>21</v>
      </c>
      <c r="F45" s="24">
        <v>30</v>
      </c>
      <c r="G45" s="24">
        <v>2014</v>
      </c>
      <c r="H45" s="27">
        <v>1</v>
      </c>
      <c r="I45" s="28">
        <v>41243</v>
      </c>
      <c r="J45" s="24">
        <v>2013</v>
      </c>
      <c r="K45">
        <v>7477408.1880999999</v>
      </c>
      <c r="L45" s="62">
        <f>K45-'2022'!K45</f>
        <v>0</v>
      </c>
    </row>
    <row r="46" spans="1:12" x14ac:dyDescent="0.3">
      <c r="A46" s="30" t="s">
        <v>112</v>
      </c>
      <c r="B46" s="23" t="s">
        <v>113</v>
      </c>
      <c r="C46" s="24" t="s">
        <v>19</v>
      </c>
      <c r="D46" s="24" t="s">
        <v>20</v>
      </c>
      <c r="E46" s="24" t="s">
        <v>21</v>
      </c>
      <c r="F46" s="24">
        <v>30</v>
      </c>
      <c r="G46" s="28">
        <v>44096</v>
      </c>
      <c r="H46" s="27" t="s">
        <v>22</v>
      </c>
      <c r="I46" s="28">
        <v>44246</v>
      </c>
      <c r="J46" s="24">
        <v>2021</v>
      </c>
      <c r="K46">
        <v>4778141.6456000004</v>
      </c>
      <c r="L46" s="62">
        <f>K46-'2022'!K46</f>
        <v>0</v>
      </c>
    </row>
    <row r="47" spans="1:12" x14ac:dyDescent="0.3">
      <c r="A47" s="30" t="s">
        <v>114</v>
      </c>
      <c r="B47" s="23" t="s">
        <v>115</v>
      </c>
      <c r="C47" s="24" t="s">
        <v>19</v>
      </c>
      <c r="D47" s="24" t="s">
        <v>20</v>
      </c>
      <c r="E47" s="24" t="s">
        <v>21</v>
      </c>
      <c r="F47" s="24">
        <v>30</v>
      </c>
      <c r="G47" s="28">
        <v>44285</v>
      </c>
      <c r="H47" s="27" t="s">
        <v>212</v>
      </c>
      <c r="I47" s="28">
        <v>44414</v>
      </c>
      <c r="J47" s="24">
        <v>2021</v>
      </c>
      <c r="K47">
        <v>753113.89569999999</v>
      </c>
      <c r="L47" s="62">
        <f>K47-'2022'!K47</f>
        <v>0</v>
      </c>
    </row>
    <row r="48" spans="1:12" x14ac:dyDescent="0.3">
      <c r="A48" s="30" t="s">
        <v>110</v>
      </c>
      <c r="B48" s="23" t="s">
        <v>111</v>
      </c>
      <c r="C48" s="24" t="s">
        <v>19</v>
      </c>
      <c r="D48" s="24" t="s">
        <v>20</v>
      </c>
      <c r="E48" s="24" t="s">
        <v>21</v>
      </c>
      <c r="F48" s="24">
        <v>10</v>
      </c>
      <c r="G48" s="28">
        <v>44084</v>
      </c>
      <c r="H48" s="27" t="s">
        <v>22</v>
      </c>
      <c r="I48" s="28">
        <v>44246</v>
      </c>
      <c r="J48" s="24">
        <v>2021</v>
      </c>
      <c r="K48">
        <v>76488.932199999996</v>
      </c>
      <c r="L48" s="62">
        <f>K48-'2022'!K48</f>
        <v>0</v>
      </c>
    </row>
    <row r="49" spans="1:13" x14ac:dyDescent="0.3">
      <c r="A49" s="30" t="s">
        <v>116</v>
      </c>
      <c r="B49" s="23" t="s">
        <v>117</v>
      </c>
      <c r="C49" s="24" t="s">
        <v>19</v>
      </c>
      <c r="D49" s="24" t="s">
        <v>20</v>
      </c>
      <c r="E49" s="24" t="s">
        <v>21</v>
      </c>
      <c r="F49" s="24">
        <v>30</v>
      </c>
      <c r="G49" s="28">
        <v>44076</v>
      </c>
      <c r="H49" s="27" t="s">
        <v>22</v>
      </c>
      <c r="I49" s="28">
        <v>44246</v>
      </c>
      <c r="J49" s="24">
        <v>2021</v>
      </c>
      <c r="K49">
        <v>352398.99579999998</v>
      </c>
      <c r="L49" s="62">
        <f>K49-'2022'!K49</f>
        <v>0</v>
      </c>
    </row>
    <row r="50" spans="1:13" x14ac:dyDescent="0.3">
      <c r="A50" s="30" t="s">
        <v>118</v>
      </c>
      <c r="B50" s="23" t="s">
        <v>119</v>
      </c>
      <c r="C50" s="24" t="s">
        <v>19</v>
      </c>
      <c r="D50" s="24" t="s">
        <v>20</v>
      </c>
      <c r="E50" s="24" t="s">
        <v>21</v>
      </c>
      <c r="F50" s="24">
        <v>30</v>
      </c>
      <c r="G50" s="28">
        <v>44095</v>
      </c>
      <c r="H50" s="27" t="s">
        <v>22</v>
      </c>
      <c r="I50" s="28">
        <v>44246</v>
      </c>
      <c r="J50" s="24">
        <v>2021</v>
      </c>
      <c r="K50">
        <v>5482198.8405999998</v>
      </c>
      <c r="L50" s="62">
        <f>K50-'2022'!K50</f>
        <v>0</v>
      </c>
    </row>
    <row r="51" spans="1:13" x14ac:dyDescent="0.3">
      <c r="A51" s="30" t="s">
        <v>120</v>
      </c>
      <c r="B51" s="23" t="s">
        <v>121</v>
      </c>
      <c r="C51" s="24" t="s">
        <v>19</v>
      </c>
      <c r="D51" s="24" t="s">
        <v>20</v>
      </c>
      <c r="E51" s="24" t="s">
        <v>21</v>
      </c>
      <c r="F51" s="24">
        <v>30</v>
      </c>
      <c r="G51" s="28">
        <v>44348</v>
      </c>
      <c r="H51" s="27" t="s">
        <v>212</v>
      </c>
      <c r="I51" s="28">
        <v>44414</v>
      </c>
      <c r="J51" s="24">
        <v>2021</v>
      </c>
      <c r="K51">
        <v>930606.17370000004</v>
      </c>
      <c r="L51" s="62">
        <f>K51-'2022'!K51</f>
        <v>0</v>
      </c>
    </row>
    <row r="52" spans="1:13" x14ac:dyDescent="0.3">
      <c r="A52" s="30" t="s">
        <v>122</v>
      </c>
      <c r="B52" s="23" t="s">
        <v>123</v>
      </c>
      <c r="C52" s="24" t="s">
        <v>19</v>
      </c>
      <c r="D52" s="24" t="s">
        <v>20</v>
      </c>
      <c r="E52" s="24" t="s">
        <v>21</v>
      </c>
      <c r="F52" s="24">
        <v>30</v>
      </c>
      <c r="G52" s="28">
        <v>44064</v>
      </c>
      <c r="H52" s="27" t="s">
        <v>22</v>
      </c>
      <c r="I52" s="28">
        <v>44246</v>
      </c>
      <c r="J52" s="24">
        <v>2021</v>
      </c>
      <c r="K52">
        <v>5525201.5142999999</v>
      </c>
      <c r="L52" s="62">
        <f>K52-'2022'!K52</f>
        <v>0</v>
      </c>
    </row>
    <row r="53" spans="1:13" x14ac:dyDescent="0.3">
      <c r="A53" s="30" t="s">
        <v>124</v>
      </c>
      <c r="B53" s="23" t="s">
        <v>125</v>
      </c>
      <c r="C53" s="24" t="s">
        <v>19</v>
      </c>
      <c r="D53" s="24" t="s">
        <v>20</v>
      </c>
      <c r="E53" s="24" t="s">
        <v>21</v>
      </c>
      <c r="F53" s="24">
        <v>30</v>
      </c>
      <c r="G53" s="28">
        <v>44054</v>
      </c>
      <c r="H53" s="27" t="s">
        <v>22</v>
      </c>
      <c r="I53" s="28">
        <v>44246</v>
      </c>
      <c r="J53" s="24">
        <v>2021</v>
      </c>
      <c r="K53">
        <v>32074915.292399999</v>
      </c>
      <c r="L53" s="62">
        <f>K53-'2022'!K53</f>
        <v>0</v>
      </c>
    </row>
    <row r="54" spans="1:13" x14ac:dyDescent="0.3">
      <c r="A54" s="30" t="s">
        <v>128</v>
      </c>
      <c r="B54" s="23" t="s">
        <v>129</v>
      </c>
      <c r="C54" s="24" t="s">
        <v>19</v>
      </c>
      <c r="D54" s="24" t="s">
        <v>20</v>
      </c>
      <c r="E54" s="24" t="s">
        <v>21</v>
      </c>
      <c r="F54" s="24">
        <v>30</v>
      </c>
      <c r="G54" s="28">
        <v>44279</v>
      </c>
      <c r="H54" s="27" t="s">
        <v>212</v>
      </c>
      <c r="I54" s="28">
        <v>44414</v>
      </c>
      <c r="J54" s="24">
        <v>2021</v>
      </c>
      <c r="K54">
        <v>2394644.3662</v>
      </c>
      <c r="L54" s="62">
        <f>K54-'2022'!K54</f>
        <v>0</v>
      </c>
    </row>
    <row r="55" spans="1:13" x14ac:dyDescent="0.3">
      <c r="A55" s="30" t="s">
        <v>130</v>
      </c>
      <c r="B55" s="23" t="s">
        <v>131</v>
      </c>
      <c r="C55" s="24" t="s">
        <v>19</v>
      </c>
      <c r="D55" s="24" t="s">
        <v>20</v>
      </c>
      <c r="E55" s="24" t="s">
        <v>21</v>
      </c>
      <c r="F55" s="24">
        <v>30</v>
      </c>
      <c r="G55" s="28">
        <v>44055</v>
      </c>
      <c r="H55" s="27" t="s">
        <v>22</v>
      </c>
      <c r="I55" s="28">
        <v>44246</v>
      </c>
      <c r="J55" s="24">
        <v>2021</v>
      </c>
      <c r="K55">
        <v>6581747.1075999998</v>
      </c>
      <c r="L55" s="62">
        <f>K55-'2022'!K55</f>
        <v>0</v>
      </c>
    </row>
    <row r="56" spans="1:13" x14ac:dyDescent="0.3">
      <c r="A56" s="30" t="s">
        <v>126</v>
      </c>
      <c r="B56" s="24" t="s">
        <v>127</v>
      </c>
      <c r="C56" s="24" t="s">
        <v>19</v>
      </c>
      <c r="D56" s="24" t="s">
        <v>20</v>
      </c>
      <c r="E56" s="24" t="s">
        <v>21</v>
      </c>
      <c r="F56" s="24">
        <v>30</v>
      </c>
      <c r="G56" s="28">
        <v>44279</v>
      </c>
      <c r="H56" s="27" t="s">
        <v>212</v>
      </c>
      <c r="I56" s="28">
        <v>44414</v>
      </c>
      <c r="J56" s="24">
        <v>2021</v>
      </c>
      <c r="K56">
        <v>27495.7621</v>
      </c>
      <c r="L56" s="62">
        <f>K56-'2022'!K56</f>
        <v>0</v>
      </c>
    </row>
    <row r="57" spans="1:13" x14ac:dyDescent="0.3">
      <c r="A57" s="30" t="s">
        <v>132</v>
      </c>
      <c r="B57" s="23" t="s">
        <v>133</v>
      </c>
      <c r="C57" s="24" t="s">
        <v>19</v>
      </c>
      <c r="D57" s="24" t="s">
        <v>20</v>
      </c>
      <c r="E57" s="24" t="s">
        <v>21</v>
      </c>
      <c r="F57" s="24">
        <v>30</v>
      </c>
      <c r="G57" s="28">
        <v>44327</v>
      </c>
      <c r="H57" s="27" t="s">
        <v>212</v>
      </c>
      <c r="I57" s="28">
        <v>44414</v>
      </c>
      <c r="J57" s="24">
        <v>2021</v>
      </c>
      <c r="K57">
        <v>1706470.1521999999</v>
      </c>
      <c r="L57" s="62">
        <f>K57-'2022'!K57</f>
        <v>0</v>
      </c>
    </row>
    <row r="58" spans="1:13" x14ac:dyDescent="0.3">
      <c r="A58" s="30" t="s">
        <v>134</v>
      </c>
      <c r="B58" s="23" t="s">
        <v>135</v>
      </c>
      <c r="C58" s="29">
        <v>11248180.1446</v>
      </c>
      <c r="D58" s="24" t="s">
        <v>20</v>
      </c>
      <c r="E58" s="24" t="s">
        <v>21</v>
      </c>
      <c r="F58" s="24">
        <v>30</v>
      </c>
      <c r="G58" s="28">
        <v>44095</v>
      </c>
      <c r="H58" s="27" t="s">
        <v>22</v>
      </c>
      <c r="I58" s="28">
        <v>44246</v>
      </c>
      <c r="J58" s="24">
        <v>2021</v>
      </c>
      <c r="K58">
        <v>2409685.361</v>
      </c>
      <c r="L58" s="62">
        <f>K58-'2022'!K58</f>
        <v>0</v>
      </c>
    </row>
    <row r="59" spans="1:13" x14ac:dyDescent="0.3">
      <c r="A59" s="30" t="s">
        <v>136</v>
      </c>
      <c r="B59" s="23" t="s">
        <v>137</v>
      </c>
      <c r="C59" s="24" t="s">
        <v>19</v>
      </c>
      <c r="D59" s="24" t="s">
        <v>20</v>
      </c>
      <c r="E59" s="24" t="s">
        <v>21</v>
      </c>
      <c r="F59" s="24">
        <v>30</v>
      </c>
      <c r="G59" s="28">
        <v>44068</v>
      </c>
      <c r="H59" s="27" t="s">
        <v>22</v>
      </c>
      <c r="I59" s="28">
        <v>44246</v>
      </c>
      <c r="J59" s="24">
        <v>2021</v>
      </c>
      <c r="K59">
        <v>3824073.7263000002</v>
      </c>
      <c r="L59" s="62">
        <f>K59-'2022'!K59</f>
        <v>0</v>
      </c>
    </row>
    <row r="60" spans="1:13" s="21" customFormat="1" x14ac:dyDescent="0.3">
      <c r="A60" s="51" t="s">
        <v>138</v>
      </c>
      <c r="B60" s="45" t="s">
        <v>139</v>
      </c>
      <c r="C60" s="46" t="s">
        <v>19</v>
      </c>
      <c r="D60" s="46" t="s">
        <v>20</v>
      </c>
      <c r="E60" s="46" t="s">
        <v>21</v>
      </c>
      <c r="F60" s="46">
        <v>30</v>
      </c>
      <c r="G60" s="47">
        <v>45064</v>
      </c>
      <c r="H60" s="48">
        <v>7</v>
      </c>
      <c r="I60" s="47">
        <v>45156</v>
      </c>
      <c r="J60" s="46">
        <v>2023</v>
      </c>
      <c r="K60" s="21">
        <v>5071710.3629999999</v>
      </c>
      <c r="L60" s="69">
        <f>K60-'2022'!K60</f>
        <v>3815.402499999851</v>
      </c>
      <c r="M60" s="21" t="s">
        <v>222</v>
      </c>
    </row>
    <row r="61" spans="1:13" x14ac:dyDescent="0.3">
      <c r="A61" s="30" t="s">
        <v>140</v>
      </c>
      <c r="B61" s="23" t="s">
        <v>141</v>
      </c>
      <c r="C61" s="24" t="s">
        <v>19</v>
      </c>
      <c r="D61" s="24" t="s">
        <v>20</v>
      </c>
      <c r="E61" s="24" t="s">
        <v>21</v>
      </c>
      <c r="F61" s="24">
        <v>30</v>
      </c>
      <c r="G61" s="28">
        <v>44068</v>
      </c>
      <c r="H61" s="27" t="s">
        <v>22</v>
      </c>
      <c r="I61" s="28">
        <v>44246</v>
      </c>
      <c r="J61" s="24">
        <v>2021</v>
      </c>
      <c r="K61">
        <v>1531842.5396</v>
      </c>
      <c r="L61" s="62">
        <f>K61-'2022'!K61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2B07-E4FC-4F6C-82EA-D846FAB265EA}">
  <dimension ref="A1:N61"/>
  <sheetViews>
    <sheetView workbookViewId="0">
      <pane ySplit="2" topLeftCell="A11" activePane="bottomLeft" state="frozen"/>
      <selection pane="bottomLeft" activeCell="K28" sqref="K28"/>
    </sheetView>
  </sheetViews>
  <sheetFormatPr defaultColWidth="8.88671875" defaultRowHeight="14.4" x14ac:dyDescent="0.3"/>
  <cols>
    <col min="1" max="1" width="18.21875" customWidth="1"/>
    <col min="2" max="2" width="5.44140625" style="24" customWidth="1"/>
    <col min="3" max="3" width="15.6640625" style="24" customWidth="1"/>
    <col min="4" max="4" width="8.109375" style="24" customWidth="1"/>
    <col min="5" max="5" width="11.33203125" style="24" customWidth="1"/>
    <col min="6" max="6" width="7.6640625" style="24" customWidth="1"/>
    <col min="7" max="7" width="13.44140625" style="24" customWidth="1"/>
    <col min="8" max="8" width="14.33203125" style="24" customWidth="1"/>
    <col min="9" max="9" width="13.109375" style="24" customWidth="1"/>
    <col min="10" max="10" width="13.21875" style="24" customWidth="1"/>
    <col min="11" max="11" width="13.109375" style="24" customWidth="1"/>
    <col min="12" max="12" width="14.6640625" style="55" customWidth="1"/>
    <col min="13" max="13" width="33.33203125" customWidth="1"/>
    <col min="14" max="14" width="13.6640625" customWidth="1"/>
  </cols>
  <sheetData>
    <row r="1" spans="1:14" ht="21" x14ac:dyDescent="0.4">
      <c r="A1" s="67" t="s">
        <v>0</v>
      </c>
      <c r="B1" s="54"/>
      <c r="C1" s="54"/>
      <c r="D1" s="54"/>
      <c r="E1" s="68">
        <v>44805</v>
      </c>
      <c r="H1" s="27"/>
    </row>
    <row r="2" spans="1:14" s="39" customFormat="1" ht="57.6" x14ac:dyDescent="0.3">
      <c r="A2" s="63" t="s">
        <v>1</v>
      </c>
      <c r="B2" s="63" t="s">
        <v>2</v>
      </c>
      <c r="C2" s="63" t="s">
        <v>3</v>
      </c>
      <c r="D2" s="63" t="s">
        <v>4</v>
      </c>
      <c r="E2" s="64" t="s">
        <v>5</v>
      </c>
      <c r="F2" s="63" t="s">
        <v>6</v>
      </c>
      <c r="G2" s="64" t="s">
        <v>7</v>
      </c>
      <c r="H2" s="65" t="s">
        <v>8</v>
      </c>
      <c r="I2" s="64" t="s">
        <v>9</v>
      </c>
      <c r="J2" s="64" t="s">
        <v>10</v>
      </c>
      <c r="K2" s="64" t="s">
        <v>217</v>
      </c>
      <c r="L2" s="66" t="s">
        <v>216</v>
      </c>
      <c r="M2" s="63" t="s">
        <v>215</v>
      </c>
      <c r="N2" s="53" t="s">
        <v>213</v>
      </c>
    </row>
    <row r="3" spans="1:14" x14ac:dyDescent="0.3">
      <c r="A3" s="22" t="s">
        <v>17</v>
      </c>
      <c r="B3" s="23" t="s">
        <v>18</v>
      </c>
      <c r="C3" s="24" t="s">
        <v>19</v>
      </c>
      <c r="D3" s="24" t="s">
        <v>20</v>
      </c>
      <c r="E3" s="24" t="s">
        <v>21</v>
      </c>
      <c r="F3" s="24">
        <v>30</v>
      </c>
      <c r="G3" s="28">
        <v>44356</v>
      </c>
      <c r="H3" s="27" t="s">
        <v>212</v>
      </c>
      <c r="I3" s="28">
        <v>44414</v>
      </c>
      <c r="J3" s="24">
        <v>2021</v>
      </c>
      <c r="K3">
        <v>16924679.183400001</v>
      </c>
      <c r="L3" s="62">
        <f>K3-'2021'!N4</f>
        <v>0</v>
      </c>
    </row>
    <row r="4" spans="1:14" x14ac:dyDescent="0.3">
      <c r="A4" s="30" t="s">
        <v>23</v>
      </c>
      <c r="B4" s="23" t="s">
        <v>24</v>
      </c>
      <c r="C4" s="24" t="s">
        <v>19</v>
      </c>
      <c r="D4" s="24" t="s">
        <v>20</v>
      </c>
      <c r="E4" s="24" t="s">
        <v>21</v>
      </c>
      <c r="F4" s="24">
        <v>30</v>
      </c>
      <c r="G4" s="28">
        <v>44047</v>
      </c>
      <c r="H4" s="27" t="s">
        <v>22</v>
      </c>
      <c r="I4" s="28">
        <v>44246</v>
      </c>
      <c r="J4" s="24">
        <v>2021</v>
      </c>
      <c r="K4">
        <v>9785965.3657000009</v>
      </c>
      <c r="L4" s="62">
        <f>K4-'2021'!N5</f>
        <v>0</v>
      </c>
    </row>
    <row r="5" spans="1:14" x14ac:dyDescent="0.3">
      <c r="A5" s="30" t="s">
        <v>27</v>
      </c>
      <c r="B5" s="23" t="s">
        <v>28</v>
      </c>
      <c r="C5" s="24" t="s">
        <v>19</v>
      </c>
      <c r="D5" s="24" t="s">
        <v>20</v>
      </c>
      <c r="E5" s="24" t="s">
        <v>21</v>
      </c>
      <c r="F5" s="24">
        <v>30</v>
      </c>
      <c r="G5" s="28">
        <v>44062</v>
      </c>
      <c r="H5" s="27" t="s">
        <v>22</v>
      </c>
      <c r="I5" s="28">
        <v>44246</v>
      </c>
      <c r="J5" s="24">
        <v>2021</v>
      </c>
      <c r="K5">
        <v>5407099.9490999999</v>
      </c>
      <c r="L5" s="60">
        <f>K5-'2021'!N7</f>
        <v>0</v>
      </c>
    </row>
    <row r="6" spans="1:14" x14ac:dyDescent="0.3">
      <c r="A6" s="30" t="s">
        <v>25</v>
      </c>
      <c r="B6" s="24" t="s">
        <v>26</v>
      </c>
      <c r="C6" s="24" t="s">
        <v>19</v>
      </c>
      <c r="D6" s="24" t="s">
        <v>20</v>
      </c>
      <c r="E6" s="24" t="s">
        <v>21</v>
      </c>
      <c r="F6" s="24">
        <v>10</v>
      </c>
      <c r="G6" s="28">
        <v>44069</v>
      </c>
      <c r="H6" s="27" t="s">
        <v>22</v>
      </c>
      <c r="I6" s="28">
        <v>44246</v>
      </c>
      <c r="J6" s="24">
        <v>2021</v>
      </c>
      <c r="K6">
        <v>39267.506200000003</v>
      </c>
      <c r="L6" s="60">
        <f>K6-'2021'!N6</f>
        <v>0</v>
      </c>
    </row>
    <row r="7" spans="1:14" x14ac:dyDescent="0.3">
      <c r="A7" s="30" t="s">
        <v>29</v>
      </c>
      <c r="B7" s="23" t="s">
        <v>30</v>
      </c>
      <c r="C7" s="24" t="s">
        <v>19</v>
      </c>
      <c r="D7" s="24" t="s">
        <v>20</v>
      </c>
      <c r="E7" s="24" t="s">
        <v>21</v>
      </c>
      <c r="F7" s="24">
        <v>30</v>
      </c>
      <c r="G7" s="28">
        <v>43675</v>
      </c>
      <c r="H7" s="27">
        <v>6</v>
      </c>
      <c r="I7" s="28">
        <v>43714</v>
      </c>
      <c r="J7" s="24">
        <v>2019</v>
      </c>
      <c r="K7">
        <v>2003071.6654000001</v>
      </c>
      <c r="L7" s="60">
        <f>K7-'2021'!N8</f>
        <v>0</v>
      </c>
    </row>
    <row r="8" spans="1:14" x14ac:dyDescent="0.3">
      <c r="A8" s="30" t="s">
        <v>34</v>
      </c>
      <c r="B8" s="23" t="s">
        <v>35</v>
      </c>
      <c r="C8" s="24" t="s">
        <v>19</v>
      </c>
      <c r="D8" s="24" t="s">
        <v>20</v>
      </c>
      <c r="E8" s="24" t="s">
        <v>21</v>
      </c>
      <c r="F8" s="24">
        <v>30</v>
      </c>
      <c r="G8" s="28">
        <v>44070</v>
      </c>
      <c r="H8" s="27" t="s">
        <v>22</v>
      </c>
      <c r="I8" s="28">
        <v>44246</v>
      </c>
      <c r="J8" s="24">
        <v>2021</v>
      </c>
      <c r="K8">
        <v>4388610.5277000004</v>
      </c>
      <c r="L8" s="60">
        <f>K8-'2021'!N10</f>
        <v>0</v>
      </c>
    </row>
    <row r="9" spans="1:14" x14ac:dyDescent="0.3">
      <c r="A9" s="30" t="s">
        <v>36</v>
      </c>
      <c r="B9" s="23" t="s">
        <v>37</v>
      </c>
      <c r="C9" s="24" t="s">
        <v>19</v>
      </c>
      <c r="D9" s="24" t="s">
        <v>20</v>
      </c>
      <c r="E9" s="24" t="s">
        <v>21</v>
      </c>
      <c r="F9" s="24">
        <v>30</v>
      </c>
      <c r="G9" s="28">
        <v>44266</v>
      </c>
      <c r="H9" s="27" t="s">
        <v>212</v>
      </c>
      <c r="I9" s="28">
        <v>44414</v>
      </c>
      <c r="J9" s="24">
        <v>2021</v>
      </c>
      <c r="K9">
        <v>5366281.6355999997</v>
      </c>
      <c r="L9" s="60">
        <f>K9-'2021'!N11</f>
        <v>0</v>
      </c>
    </row>
    <row r="10" spans="1:14" x14ac:dyDescent="0.3">
      <c r="A10" s="30" t="s">
        <v>38</v>
      </c>
      <c r="B10" s="23" t="s">
        <v>39</v>
      </c>
      <c r="C10" s="24" t="s">
        <v>19</v>
      </c>
      <c r="D10" s="24" t="s">
        <v>20</v>
      </c>
      <c r="E10" s="24" t="s">
        <v>21</v>
      </c>
      <c r="F10" s="24">
        <v>30</v>
      </c>
      <c r="G10" s="28">
        <v>44124</v>
      </c>
      <c r="H10" s="27" t="s">
        <v>22</v>
      </c>
      <c r="I10" s="28">
        <v>44246</v>
      </c>
      <c r="J10" s="24">
        <v>2021</v>
      </c>
      <c r="K10">
        <v>497721.66570000001</v>
      </c>
      <c r="L10" s="60">
        <f>K10-'2021'!N12</f>
        <v>0</v>
      </c>
    </row>
    <row r="11" spans="1:14" x14ac:dyDescent="0.3">
      <c r="A11" s="30" t="s">
        <v>40</v>
      </c>
      <c r="B11" s="23" t="s">
        <v>41</v>
      </c>
      <c r="C11" s="24" t="s">
        <v>19</v>
      </c>
      <c r="D11" s="24" t="s">
        <v>20</v>
      </c>
      <c r="E11" s="24" t="s">
        <v>21</v>
      </c>
      <c r="F11" s="24">
        <v>30</v>
      </c>
      <c r="G11" s="24" t="s">
        <v>42</v>
      </c>
      <c r="H11" s="24" t="s">
        <v>42</v>
      </c>
      <c r="I11" s="24" t="s">
        <v>42</v>
      </c>
      <c r="J11" s="24" t="s">
        <v>42</v>
      </c>
      <c r="K11">
        <v>0</v>
      </c>
      <c r="L11" s="60">
        <f>K11-'2021'!N13</f>
        <v>0</v>
      </c>
    </row>
    <row r="12" spans="1:14" x14ac:dyDescent="0.3">
      <c r="A12" s="30" t="s">
        <v>43</v>
      </c>
      <c r="B12" s="23" t="s">
        <v>44</v>
      </c>
      <c r="C12" s="24" t="s">
        <v>19</v>
      </c>
      <c r="D12" s="24" t="s">
        <v>20</v>
      </c>
      <c r="E12" s="24" t="s">
        <v>21</v>
      </c>
      <c r="F12" s="24">
        <v>30</v>
      </c>
      <c r="G12" s="28">
        <v>44284</v>
      </c>
      <c r="H12" s="27" t="s">
        <v>212</v>
      </c>
      <c r="I12" s="28">
        <v>44414</v>
      </c>
      <c r="J12" s="24">
        <v>2021</v>
      </c>
      <c r="K12">
        <v>118082.66160000001</v>
      </c>
      <c r="L12" s="60">
        <f>K12-'2021'!N14</f>
        <v>0</v>
      </c>
    </row>
    <row r="13" spans="1:14" x14ac:dyDescent="0.3">
      <c r="A13" s="30" t="s">
        <v>45</v>
      </c>
      <c r="B13" s="23" t="s">
        <v>46</v>
      </c>
      <c r="C13" s="24" t="s">
        <v>19</v>
      </c>
      <c r="D13" s="24" t="s">
        <v>20</v>
      </c>
      <c r="E13" s="24" t="s">
        <v>21</v>
      </c>
      <c r="F13" s="24">
        <v>30</v>
      </c>
      <c r="G13" s="28">
        <v>44054</v>
      </c>
      <c r="H13" s="27" t="s">
        <v>22</v>
      </c>
      <c r="I13" s="28">
        <v>44246</v>
      </c>
      <c r="J13" s="24">
        <v>2021</v>
      </c>
      <c r="K13">
        <v>4887903.6338999998</v>
      </c>
      <c r="L13" s="60">
        <f>K13-'2021'!N15</f>
        <v>0</v>
      </c>
    </row>
    <row r="14" spans="1:14" x14ac:dyDescent="0.3">
      <c r="A14" s="25" t="s">
        <v>47</v>
      </c>
      <c r="B14" s="26" t="s">
        <v>48</v>
      </c>
      <c r="C14" s="24" t="s">
        <v>19</v>
      </c>
      <c r="D14" s="24" t="s">
        <v>20</v>
      </c>
      <c r="E14" s="24" t="s">
        <v>21</v>
      </c>
      <c r="F14" s="24">
        <v>10</v>
      </c>
      <c r="G14" s="28">
        <v>44074</v>
      </c>
      <c r="H14" s="27" t="s">
        <v>22</v>
      </c>
      <c r="I14" s="28">
        <v>44246</v>
      </c>
      <c r="J14" s="24">
        <v>2021</v>
      </c>
      <c r="K14">
        <v>130586.0099</v>
      </c>
      <c r="L14" s="60">
        <f>K14-'2021'!N16</f>
        <v>0</v>
      </c>
    </row>
    <row r="15" spans="1:14" x14ac:dyDescent="0.3">
      <c r="A15" s="30" t="s">
        <v>49</v>
      </c>
      <c r="B15" s="23" t="s">
        <v>50</v>
      </c>
      <c r="C15" s="24" t="s">
        <v>19</v>
      </c>
      <c r="D15" s="24" t="s">
        <v>20</v>
      </c>
      <c r="E15" s="24" t="s">
        <v>21</v>
      </c>
      <c r="F15" s="24">
        <v>30</v>
      </c>
      <c r="G15" s="28">
        <v>44011</v>
      </c>
      <c r="H15" s="27" t="s">
        <v>22</v>
      </c>
      <c r="I15" s="28">
        <v>44246</v>
      </c>
      <c r="J15" s="24">
        <v>2021</v>
      </c>
      <c r="K15">
        <v>9914709.8490999993</v>
      </c>
      <c r="L15" s="60">
        <f>K15-'2021'!N17</f>
        <v>0</v>
      </c>
    </row>
    <row r="16" spans="1:14" x14ac:dyDescent="0.3">
      <c r="A16" s="30" t="s">
        <v>51</v>
      </c>
      <c r="B16" s="24" t="s">
        <v>52</v>
      </c>
      <c r="C16" s="24" t="s">
        <v>19</v>
      </c>
      <c r="D16" s="24" t="s">
        <v>20</v>
      </c>
      <c r="E16" s="24" t="s">
        <v>21</v>
      </c>
      <c r="F16" s="24">
        <v>30</v>
      </c>
      <c r="G16" s="28">
        <v>44102</v>
      </c>
      <c r="H16" s="27" t="s">
        <v>22</v>
      </c>
      <c r="I16" s="28">
        <v>44246</v>
      </c>
      <c r="J16" s="24">
        <v>2021</v>
      </c>
      <c r="K16">
        <v>79139.579800000007</v>
      </c>
      <c r="L16" s="60">
        <f>K16-'2021'!N18</f>
        <v>0</v>
      </c>
    </row>
    <row r="17" spans="1:12" x14ac:dyDescent="0.3">
      <c r="A17" s="30" t="s">
        <v>53</v>
      </c>
      <c r="B17" s="23" t="s">
        <v>54</v>
      </c>
      <c r="C17" s="24" t="s">
        <v>19</v>
      </c>
      <c r="D17" s="24" t="s">
        <v>20</v>
      </c>
      <c r="E17" s="24" t="s">
        <v>21</v>
      </c>
      <c r="F17" s="24">
        <v>30</v>
      </c>
      <c r="G17" s="28">
        <v>44071</v>
      </c>
      <c r="H17" s="27" t="s">
        <v>22</v>
      </c>
      <c r="I17" s="28">
        <v>44246</v>
      </c>
      <c r="J17" s="24">
        <v>2021</v>
      </c>
      <c r="K17">
        <v>1036825.86</v>
      </c>
      <c r="L17" s="60">
        <f>K17-'2021'!N19</f>
        <v>0</v>
      </c>
    </row>
    <row r="18" spans="1:12" x14ac:dyDescent="0.3">
      <c r="A18" s="30" t="s">
        <v>55</v>
      </c>
      <c r="B18" s="23" t="s">
        <v>56</v>
      </c>
      <c r="C18" s="24" t="s">
        <v>19</v>
      </c>
      <c r="D18" s="24" t="s">
        <v>20</v>
      </c>
      <c r="E18" s="24" t="s">
        <v>21</v>
      </c>
      <c r="F18" s="24">
        <v>30</v>
      </c>
      <c r="G18" s="28">
        <v>44068</v>
      </c>
      <c r="H18" s="27" t="s">
        <v>22</v>
      </c>
      <c r="I18" s="28">
        <v>44246</v>
      </c>
      <c r="J18" s="24">
        <v>2021</v>
      </c>
      <c r="K18">
        <v>3435345.0082</v>
      </c>
      <c r="L18" s="60">
        <f>K18-'2021'!N20</f>
        <v>2.0000012591481209E-4</v>
      </c>
    </row>
    <row r="19" spans="1:12" x14ac:dyDescent="0.3">
      <c r="A19" s="30" t="s">
        <v>57</v>
      </c>
      <c r="B19" s="23" t="s">
        <v>58</v>
      </c>
      <c r="C19" s="24" t="s">
        <v>19</v>
      </c>
      <c r="D19" s="24" t="s">
        <v>20</v>
      </c>
      <c r="E19" s="24" t="s">
        <v>21</v>
      </c>
      <c r="F19" s="24">
        <v>30</v>
      </c>
      <c r="G19" s="28">
        <v>44074</v>
      </c>
      <c r="H19" s="27" t="s">
        <v>22</v>
      </c>
      <c r="I19" s="28">
        <v>44246</v>
      </c>
      <c r="J19" s="24">
        <v>2021</v>
      </c>
      <c r="K19">
        <v>1762774.9168</v>
      </c>
      <c r="L19" s="60">
        <f>K19-'2021'!N21</f>
        <v>-1.9999989308416843E-4</v>
      </c>
    </row>
    <row r="20" spans="1:12" x14ac:dyDescent="0.3">
      <c r="A20" s="30" t="s">
        <v>59</v>
      </c>
      <c r="B20" s="23" t="s">
        <v>60</v>
      </c>
      <c r="C20" s="24" t="s">
        <v>19</v>
      </c>
      <c r="D20" s="24" t="s">
        <v>20</v>
      </c>
      <c r="E20" s="24" t="s">
        <v>21</v>
      </c>
      <c r="F20" s="24">
        <v>30</v>
      </c>
      <c r="G20" s="28">
        <v>44076</v>
      </c>
      <c r="H20" s="27" t="s">
        <v>22</v>
      </c>
      <c r="I20" s="28">
        <v>44246</v>
      </c>
      <c r="J20" s="24">
        <v>2021</v>
      </c>
      <c r="K20">
        <v>3315532.5610000002</v>
      </c>
      <c r="L20" s="60">
        <f>K20-'2021'!N22</f>
        <v>0</v>
      </c>
    </row>
    <row r="21" spans="1:12" x14ac:dyDescent="0.3">
      <c r="A21" s="30" t="s">
        <v>61</v>
      </c>
      <c r="B21" s="23" t="s">
        <v>62</v>
      </c>
      <c r="C21" s="24" t="s">
        <v>19</v>
      </c>
      <c r="D21" s="24" t="s">
        <v>20</v>
      </c>
      <c r="E21" s="24" t="s">
        <v>21</v>
      </c>
      <c r="F21" s="24">
        <v>30</v>
      </c>
      <c r="G21" s="28">
        <v>44074</v>
      </c>
      <c r="H21" s="27" t="s">
        <v>22</v>
      </c>
      <c r="I21" s="28">
        <v>44246</v>
      </c>
      <c r="J21" s="24">
        <v>2021</v>
      </c>
      <c r="K21">
        <v>2447770.2218999998</v>
      </c>
      <c r="L21" s="60">
        <f>K21-'2021'!N23</f>
        <v>-1.000002957880497E-4</v>
      </c>
    </row>
    <row r="22" spans="1:12" s="21" customFormat="1" x14ac:dyDescent="0.3">
      <c r="A22" s="51" t="s">
        <v>63</v>
      </c>
      <c r="B22" s="45" t="s">
        <v>64</v>
      </c>
      <c r="C22" s="46" t="s">
        <v>19</v>
      </c>
      <c r="D22" s="46" t="s">
        <v>20</v>
      </c>
      <c r="E22" s="46" t="s">
        <v>21</v>
      </c>
      <c r="F22" s="46">
        <v>30</v>
      </c>
      <c r="G22" s="47">
        <v>44768</v>
      </c>
      <c r="H22" s="48" t="s">
        <v>219</v>
      </c>
      <c r="I22" s="47" t="s">
        <v>218</v>
      </c>
      <c r="J22" s="46">
        <v>2022</v>
      </c>
      <c r="K22" s="21">
        <v>3160162.1009999998</v>
      </c>
      <c r="L22" s="58">
        <f>K22-'2021'!N24</f>
        <v>-4764258.66</v>
      </c>
    </row>
    <row r="23" spans="1:12" x14ac:dyDescent="0.3">
      <c r="A23" s="30" t="s">
        <v>65</v>
      </c>
      <c r="B23" s="23" t="s">
        <v>66</v>
      </c>
      <c r="C23" s="24" t="s">
        <v>19</v>
      </c>
      <c r="D23" s="24" t="s">
        <v>20</v>
      </c>
      <c r="E23" s="24" t="s">
        <v>21</v>
      </c>
      <c r="F23" s="24">
        <v>30</v>
      </c>
      <c r="G23" s="28">
        <v>44082</v>
      </c>
      <c r="H23" s="27" t="s">
        <v>22</v>
      </c>
      <c r="I23" s="28">
        <v>44246</v>
      </c>
      <c r="J23" s="24">
        <v>2021</v>
      </c>
      <c r="K23">
        <v>5851557.4297000002</v>
      </c>
      <c r="L23" s="60">
        <f>K23-'2021'!N25</f>
        <v>-2.9999949038028717E-4</v>
      </c>
    </row>
    <row r="24" spans="1:12" x14ac:dyDescent="0.3">
      <c r="A24" s="30" t="s">
        <v>67</v>
      </c>
      <c r="B24" s="23" t="s">
        <v>68</v>
      </c>
      <c r="C24" s="24" t="s">
        <v>19</v>
      </c>
      <c r="D24" s="24" t="s">
        <v>20</v>
      </c>
      <c r="E24" s="24" t="s">
        <v>21</v>
      </c>
      <c r="F24" s="24">
        <v>30</v>
      </c>
      <c r="G24" s="28">
        <v>44070</v>
      </c>
      <c r="H24" s="27" t="s">
        <v>22</v>
      </c>
      <c r="I24" s="28">
        <v>44246</v>
      </c>
      <c r="J24" s="24">
        <v>2021</v>
      </c>
      <c r="K24">
        <v>5169934.7395000001</v>
      </c>
      <c r="L24" s="60">
        <f>K24-'2021'!N26</f>
        <v>-5.0000008195638657E-4</v>
      </c>
    </row>
    <row r="25" spans="1:12" s="21" customFormat="1" x14ac:dyDescent="0.3">
      <c r="A25" s="51" t="s">
        <v>69</v>
      </c>
      <c r="B25" s="45" t="s">
        <v>70</v>
      </c>
      <c r="C25" s="46" t="s">
        <v>19</v>
      </c>
      <c r="D25" s="46" t="s">
        <v>20</v>
      </c>
      <c r="E25" s="46" t="s">
        <v>21</v>
      </c>
      <c r="F25" s="46">
        <v>30</v>
      </c>
      <c r="G25" s="47">
        <v>44796</v>
      </c>
      <c r="H25" s="48" t="s">
        <v>219</v>
      </c>
      <c r="I25" s="47" t="s">
        <v>218</v>
      </c>
      <c r="J25" s="46">
        <v>2022</v>
      </c>
      <c r="K25" s="21">
        <v>702540.90830000001</v>
      </c>
      <c r="L25" s="58">
        <f>K25-'2021'!N27</f>
        <v>-72323.851000000024</v>
      </c>
    </row>
    <row r="26" spans="1:12" x14ac:dyDescent="0.3">
      <c r="A26" s="30" t="s">
        <v>71</v>
      </c>
      <c r="B26" s="23" t="s">
        <v>72</v>
      </c>
      <c r="C26" s="24" t="s">
        <v>19</v>
      </c>
      <c r="D26" s="24" t="s">
        <v>20</v>
      </c>
      <c r="E26" s="24" t="s">
        <v>21</v>
      </c>
      <c r="F26" s="24">
        <v>30</v>
      </c>
      <c r="G26" s="28">
        <v>44076</v>
      </c>
      <c r="H26" s="27" t="s">
        <v>22</v>
      </c>
      <c r="I26" s="28">
        <v>44246</v>
      </c>
      <c r="J26" s="24">
        <v>2021</v>
      </c>
      <c r="K26">
        <v>855685.19790000003</v>
      </c>
      <c r="L26" s="60">
        <f>K26-'2021'!N28</f>
        <v>0</v>
      </c>
    </row>
    <row r="27" spans="1:12" x14ac:dyDescent="0.3">
      <c r="A27" s="30" t="s">
        <v>73</v>
      </c>
      <c r="B27" s="23" t="s">
        <v>74</v>
      </c>
      <c r="C27" s="24" t="s">
        <v>19</v>
      </c>
      <c r="D27" s="24" t="s">
        <v>20</v>
      </c>
      <c r="E27" s="24" t="s">
        <v>21</v>
      </c>
      <c r="F27" s="24">
        <v>30</v>
      </c>
      <c r="G27" s="28">
        <v>44071</v>
      </c>
      <c r="H27" s="27" t="s">
        <v>22</v>
      </c>
      <c r="I27" s="28">
        <v>44246</v>
      </c>
      <c r="J27" s="24">
        <v>2021</v>
      </c>
      <c r="K27">
        <v>7182081.2185000004</v>
      </c>
      <c r="L27" s="60">
        <f>K27-'2021'!N29</f>
        <v>0.21850000042468309</v>
      </c>
    </row>
    <row r="28" spans="1:12" s="21" customFormat="1" x14ac:dyDescent="0.3">
      <c r="A28" s="51" t="s">
        <v>75</v>
      </c>
      <c r="B28" s="45" t="s">
        <v>76</v>
      </c>
      <c r="C28" s="46" t="s">
        <v>19</v>
      </c>
      <c r="D28" s="46" t="s">
        <v>20</v>
      </c>
      <c r="E28" s="46" t="s">
        <v>21</v>
      </c>
      <c r="F28" s="46">
        <v>30</v>
      </c>
      <c r="G28" s="47">
        <v>44597</v>
      </c>
      <c r="H28" s="48" t="s">
        <v>219</v>
      </c>
      <c r="I28" s="47" t="s">
        <v>218</v>
      </c>
      <c r="J28" s="46">
        <v>2022</v>
      </c>
      <c r="K28" s="21">
        <v>27827.575000000001</v>
      </c>
      <c r="L28" s="58">
        <f>K28-'2021'!N30</f>
        <v>-4520.3934999999983</v>
      </c>
    </row>
    <row r="29" spans="1:12" x14ac:dyDescent="0.3">
      <c r="A29" s="30" t="s">
        <v>78</v>
      </c>
      <c r="B29" s="23" t="s">
        <v>79</v>
      </c>
      <c r="C29" s="24" t="s">
        <v>19</v>
      </c>
      <c r="D29" s="24" t="s">
        <v>20</v>
      </c>
      <c r="E29" s="24" t="s">
        <v>21</v>
      </c>
      <c r="F29" s="24">
        <v>30</v>
      </c>
      <c r="G29" s="28">
        <v>44293</v>
      </c>
      <c r="H29" s="27" t="s">
        <v>212</v>
      </c>
      <c r="I29" s="28">
        <v>44414</v>
      </c>
      <c r="J29" s="24">
        <v>2021</v>
      </c>
      <c r="K29">
        <v>5879588.4957999997</v>
      </c>
      <c r="L29" s="60">
        <f>K29-'2021'!N31</f>
        <v>0</v>
      </c>
    </row>
    <row r="30" spans="1:12" x14ac:dyDescent="0.3">
      <c r="A30" s="30" t="s">
        <v>80</v>
      </c>
      <c r="B30" s="23" t="s">
        <v>81</v>
      </c>
      <c r="C30" s="24" t="s">
        <v>19</v>
      </c>
      <c r="D30" s="24" t="s">
        <v>20</v>
      </c>
      <c r="E30" s="24" t="s">
        <v>21</v>
      </c>
      <c r="F30" s="24">
        <v>30</v>
      </c>
      <c r="G30" s="28">
        <v>44074</v>
      </c>
      <c r="H30" s="27" t="s">
        <v>22</v>
      </c>
      <c r="I30" s="28">
        <v>44246</v>
      </c>
      <c r="J30" s="24">
        <v>2021</v>
      </c>
      <c r="K30">
        <v>3686959.6428</v>
      </c>
      <c r="L30" s="60">
        <f>K30-'2021'!N32</f>
        <v>-2.0000012591481209E-4</v>
      </c>
    </row>
    <row r="31" spans="1:12" x14ac:dyDescent="0.3">
      <c r="A31" s="30" t="s">
        <v>82</v>
      </c>
      <c r="B31" s="23" t="s">
        <v>83</v>
      </c>
      <c r="C31" s="24" t="s">
        <v>19</v>
      </c>
      <c r="D31" s="24" t="s">
        <v>20</v>
      </c>
      <c r="E31" s="24" t="s">
        <v>21</v>
      </c>
      <c r="F31" s="24">
        <v>30</v>
      </c>
      <c r="G31" s="28">
        <v>44063</v>
      </c>
      <c r="H31" s="27" t="s">
        <v>22</v>
      </c>
      <c r="I31" s="28">
        <v>44246</v>
      </c>
      <c r="J31" s="24">
        <v>2021</v>
      </c>
      <c r="K31">
        <v>8288410.2983999997</v>
      </c>
      <c r="L31" s="60">
        <f>K31-'2021'!N33</f>
        <v>3.9999932050704956E-4</v>
      </c>
    </row>
    <row r="32" spans="1:12" x14ac:dyDescent="0.3">
      <c r="A32" s="30" t="s">
        <v>31</v>
      </c>
      <c r="B32" s="23" t="s">
        <v>32</v>
      </c>
      <c r="C32" s="24" t="s">
        <v>19</v>
      </c>
      <c r="D32" s="24" t="s">
        <v>20</v>
      </c>
      <c r="E32" s="24" t="s">
        <v>21</v>
      </c>
      <c r="F32" s="24">
        <v>10</v>
      </c>
      <c r="G32" s="28">
        <v>44312</v>
      </c>
      <c r="H32" s="27" t="s">
        <v>212</v>
      </c>
      <c r="I32" s="28">
        <v>44414</v>
      </c>
      <c r="J32" s="24">
        <v>2021</v>
      </c>
      <c r="K32">
        <v>66222.676300000006</v>
      </c>
      <c r="L32" s="60">
        <f>K32-'2021'!N9</f>
        <v>0</v>
      </c>
    </row>
    <row r="33" spans="1:12" x14ac:dyDescent="0.3">
      <c r="A33" s="30" t="s">
        <v>84</v>
      </c>
      <c r="B33" s="23" t="s">
        <v>85</v>
      </c>
      <c r="C33" s="24" t="s">
        <v>19</v>
      </c>
      <c r="D33" s="24" t="s">
        <v>20</v>
      </c>
      <c r="E33" s="24" t="s">
        <v>21</v>
      </c>
      <c r="F33" s="24">
        <v>30</v>
      </c>
      <c r="G33" s="28">
        <v>43916</v>
      </c>
      <c r="H33" s="27" t="s">
        <v>22</v>
      </c>
      <c r="I33" s="28">
        <v>44246</v>
      </c>
      <c r="J33" s="24">
        <v>2021</v>
      </c>
      <c r="K33">
        <v>8073369.7977999998</v>
      </c>
      <c r="L33" s="60">
        <f>K33-'2021'!N34</f>
        <v>-2.000005915760994E-4</v>
      </c>
    </row>
    <row r="34" spans="1:12" x14ac:dyDescent="0.3">
      <c r="A34" s="30" t="s">
        <v>86</v>
      </c>
      <c r="B34" s="23" t="s">
        <v>87</v>
      </c>
      <c r="C34" s="24" t="s">
        <v>19</v>
      </c>
      <c r="D34" s="24" t="s">
        <v>20</v>
      </c>
      <c r="E34" s="24" t="s">
        <v>21</v>
      </c>
      <c r="F34" s="24">
        <v>30</v>
      </c>
      <c r="G34" s="28">
        <v>44082</v>
      </c>
      <c r="H34" s="27" t="s">
        <v>22</v>
      </c>
      <c r="I34" s="28">
        <v>44246</v>
      </c>
      <c r="J34" s="24">
        <v>2021</v>
      </c>
      <c r="K34">
        <v>5117817.2213000003</v>
      </c>
      <c r="L34" s="60">
        <f>K34-'2021'!N35</f>
        <v>3.0000042170286179E-4</v>
      </c>
    </row>
    <row r="35" spans="1:12" x14ac:dyDescent="0.3">
      <c r="A35" s="30" t="s">
        <v>88</v>
      </c>
      <c r="B35" s="23" t="s">
        <v>89</v>
      </c>
      <c r="C35" s="24" t="s">
        <v>19</v>
      </c>
      <c r="D35" s="24" t="s">
        <v>20</v>
      </c>
      <c r="E35" s="24" t="s">
        <v>21</v>
      </c>
      <c r="F35" s="24">
        <v>30</v>
      </c>
      <c r="G35" s="28">
        <v>44088</v>
      </c>
      <c r="H35" s="27" t="s">
        <v>22</v>
      </c>
      <c r="I35" s="28">
        <v>44246</v>
      </c>
      <c r="J35" s="24">
        <v>2021</v>
      </c>
      <c r="K35">
        <v>7093571.0403000005</v>
      </c>
      <c r="L35" s="60">
        <f>K35-'2021'!N36</f>
        <v>3.0000042170286179E-4</v>
      </c>
    </row>
    <row r="36" spans="1:12" x14ac:dyDescent="0.3">
      <c r="A36" s="30" t="s">
        <v>90</v>
      </c>
      <c r="B36" s="23" t="s">
        <v>91</v>
      </c>
      <c r="C36" s="24" t="s">
        <v>19</v>
      </c>
      <c r="D36" s="24" t="s">
        <v>20</v>
      </c>
      <c r="E36" s="24" t="s">
        <v>21</v>
      </c>
      <c r="F36" s="24">
        <v>30</v>
      </c>
      <c r="G36" s="28">
        <v>44277</v>
      </c>
      <c r="H36" s="27" t="s">
        <v>212</v>
      </c>
      <c r="I36" s="28">
        <v>44414</v>
      </c>
      <c r="J36" s="24">
        <v>2021</v>
      </c>
      <c r="K36">
        <v>1067912.851</v>
      </c>
      <c r="L36" s="60">
        <f>K36-'2021'!N37</f>
        <v>0</v>
      </c>
    </row>
    <row r="37" spans="1:12" s="21" customFormat="1" x14ac:dyDescent="0.3">
      <c r="A37" s="51" t="s">
        <v>92</v>
      </c>
      <c r="B37" s="45" t="s">
        <v>93</v>
      </c>
      <c r="C37" s="46" t="s">
        <v>19</v>
      </c>
      <c r="D37" s="46" t="s">
        <v>20</v>
      </c>
      <c r="E37" s="46" t="s">
        <v>21</v>
      </c>
      <c r="F37" s="46">
        <v>30</v>
      </c>
      <c r="G37" s="47">
        <v>44774</v>
      </c>
      <c r="H37" s="48" t="s">
        <v>219</v>
      </c>
      <c r="I37" s="47" t="s">
        <v>218</v>
      </c>
      <c r="J37" s="46">
        <v>2022</v>
      </c>
      <c r="K37" s="21">
        <v>2932623.9109</v>
      </c>
      <c r="L37" s="58">
        <f>K37-'2021'!N38</f>
        <v>-8002271.5591000002</v>
      </c>
    </row>
    <row r="38" spans="1:12" x14ac:dyDescent="0.3">
      <c r="A38" s="30" t="s">
        <v>94</v>
      </c>
      <c r="B38" s="23" t="s">
        <v>95</v>
      </c>
      <c r="C38" s="24" t="s">
        <v>19</v>
      </c>
      <c r="D38" s="24" t="s">
        <v>20</v>
      </c>
      <c r="E38" s="24" t="s">
        <v>21</v>
      </c>
      <c r="F38" s="24">
        <v>30</v>
      </c>
      <c r="G38" s="28">
        <v>44068</v>
      </c>
      <c r="H38" s="27" t="s">
        <v>22</v>
      </c>
      <c r="I38" s="28">
        <v>44246</v>
      </c>
      <c r="J38" s="24">
        <v>2021</v>
      </c>
      <c r="K38">
        <v>1586125.737</v>
      </c>
      <c r="L38" s="60">
        <f>K38-'2021'!N39</f>
        <v>0</v>
      </c>
    </row>
    <row r="39" spans="1:12" x14ac:dyDescent="0.3">
      <c r="A39" s="30" t="s">
        <v>96</v>
      </c>
      <c r="B39" s="23" t="s">
        <v>97</v>
      </c>
      <c r="C39" s="24" t="s">
        <v>19</v>
      </c>
      <c r="D39" s="24" t="s">
        <v>20</v>
      </c>
      <c r="E39" s="24" t="s">
        <v>21</v>
      </c>
      <c r="F39" s="24">
        <v>30</v>
      </c>
      <c r="G39" s="28">
        <v>44071</v>
      </c>
      <c r="H39" s="27" t="s">
        <v>22</v>
      </c>
      <c r="I39" s="28">
        <v>44246</v>
      </c>
      <c r="J39" s="24">
        <v>2021</v>
      </c>
      <c r="K39">
        <v>365394.40460000001</v>
      </c>
      <c r="L39" s="60">
        <f>K39-'2021'!N40</f>
        <v>0</v>
      </c>
    </row>
    <row r="40" spans="1:12" x14ac:dyDescent="0.3">
      <c r="A40" s="30" t="s">
        <v>98</v>
      </c>
      <c r="B40" s="23" t="s">
        <v>99</v>
      </c>
      <c r="C40" s="24" t="s">
        <v>19</v>
      </c>
      <c r="D40" s="24" t="s">
        <v>20</v>
      </c>
      <c r="E40" s="24" t="s">
        <v>21</v>
      </c>
      <c r="F40" s="24">
        <v>30</v>
      </c>
      <c r="G40" s="28">
        <v>43980</v>
      </c>
      <c r="H40" s="27" t="s">
        <v>22</v>
      </c>
      <c r="I40" s="28">
        <v>44246</v>
      </c>
      <c r="J40" s="24">
        <v>2021</v>
      </c>
      <c r="K40">
        <v>3372494.2795000002</v>
      </c>
      <c r="L40" s="60">
        <f>K40-'2021'!N41</f>
        <v>0</v>
      </c>
    </row>
    <row r="41" spans="1:12" x14ac:dyDescent="0.3">
      <c r="A41" s="30" t="s">
        <v>100</v>
      </c>
      <c r="B41" s="23" t="s">
        <v>101</v>
      </c>
      <c r="C41" s="24" t="s">
        <v>19</v>
      </c>
      <c r="D41" s="24" t="s">
        <v>20</v>
      </c>
      <c r="E41" s="24" t="s">
        <v>21</v>
      </c>
      <c r="F41" s="24">
        <v>30</v>
      </c>
      <c r="G41" s="28">
        <v>44243</v>
      </c>
      <c r="H41" s="27" t="s">
        <v>212</v>
      </c>
      <c r="I41" s="28">
        <v>44414</v>
      </c>
      <c r="J41" s="24">
        <v>2021</v>
      </c>
      <c r="K41">
        <v>1009017.411</v>
      </c>
      <c r="L41" s="60">
        <f>K41-'2021'!N42</f>
        <v>0</v>
      </c>
    </row>
    <row r="42" spans="1:12" x14ac:dyDescent="0.3">
      <c r="A42" s="30" t="s">
        <v>102</v>
      </c>
      <c r="B42" s="23" t="s">
        <v>103</v>
      </c>
      <c r="C42" s="24" t="s">
        <v>19</v>
      </c>
      <c r="D42" s="24" t="s">
        <v>20</v>
      </c>
      <c r="E42" s="24" t="s">
        <v>21</v>
      </c>
      <c r="F42" s="24">
        <v>30</v>
      </c>
      <c r="G42" s="28">
        <v>44083</v>
      </c>
      <c r="H42" s="27" t="s">
        <v>22</v>
      </c>
      <c r="I42" s="28">
        <v>44246</v>
      </c>
      <c r="J42" s="24">
        <v>2021</v>
      </c>
      <c r="K42">
        <v>6715536.6135999998</v>
      </c>
      <c r="L42" s="60">
        <f>K42-'2021'!N43</f>
        <v>-4.0000025182962418E-4</v>
      </c>
    </row>
    <row r="43" spans="1:12" x14ac:dyDescent="0.3">
      <c r="A43" s="30" t="s">
        <v>104</v>
      </c>
      <c r="B43" s="23" t="s">
        <v>105</v>
      </c>
      <c r="C43" s="24" t="s">
        <v>19</v>
      </c>
      <c r="D43" s="24" t="s">
        <v>20</v>
      </c>
      <c r="E43" s="24" t="s">
        <v>21</v>
      </c>
      <c r="F43" s="24">
        <v>30</v>
      </c>
      <c r="G43" s="28">
        <v>44074</v>
      </c>
      <c r="H43" s="27" t="s">
        <v>22</v>
      </c>
      <c r="I43" s="28">
        <v>44246</v>
      </c>
      <c r="J43" s="24">
        <v>2021</v>
      </c>
      <c r="K43">
        <v>3117865.7527000001</v>
      </c>
      <c r="L43" s="60">
        <f>K43-'2021'!N44</f>
        <v>-2.9999995604157448E-4</v>
      </c>
    </row>
    <row r="44" spans="1:12" x14ac:dyDescent="0.3">
      <c r="A44" s="30" t="s">
        <v>106</v>
      </c>
      <c r="B44" s="23" t="s">
        <v>107</v>
      </c>
      <c r="C44" s="24" t="s">
        <v>19</v>
      </c>
      <c r="D44" s="24" t="s">
        <v>20</v>
      </c>
      <c r="E44" s="24" t="s">
        <v>21</v>
      </c>
      <c r="F44" s="24">
        <v>30</v>
      </c>
      <c r="G44" s="28">
        <v>44195</v>
      </c>
      <c r="H44" s="27" t="s">
        <v>212</v>
      </c>
      <c r="I44" s="28">
        <v>44414</v>
      </c>
      <c r="J44" s="24">
        <v>2021</v>
      </c>
      <c r="K44">
        <v>5653408.9145999998</v>
      </c>
      <c r="L44" s="60">
        <f>K44-'2021'!N45</f>
        <v>0</v>
      </c>
    </row>
    <row r="45" spans="1:12" x14ac:dyDescent="0.3">
      <c r="A45" s="30" t="s">
        <v>108</v>
      </c>
      <c r="B45" s="23" t="s">
        <v>109</v>
      </c>
      <c r="C45" s="24" t="s">
        <v>19</v>
      </c>
      <c r="D45" s="24" t="s">
        <v>20</v>
      </c>
      <c r="E45" s="24" t="s">
        <v>21</v>
      </c>
      <c r="F45" s="24">
        <v>30</v>
      </c>
      <c r="G45" s="24">
        <v>2014</v>
      </c>
      <c r="H45" s="27">
        <v>1</v>
      </c>
      <c r="I45" s="28">
        <v>41243</v>
      </c>
      <c r="J45" s="24">
        <v>2013</v>
      </c>
      <c r="K45">
        <v>7477408.1880999999</v>
      </c>
      <c r="L45" s="60">
        <f>K45-'2021'!N46</f>
        <v>0</v>
      </c>
    </row>
    <row r="46" spans="1:12" x14ac:dyDescent="0.3">
      <c r="A46" s="30" t="s">
        <v>112</v>
      </c>
      <c r="B46" s="23" t="s">
        <v>113</v>
      </c>
      <c r="C46" s="24" t="s">
        <v>19</v>
      </c>
      <c r="D46" s="24" t="s">
        <v>20</v>
      </c>
      <c r="E46" s="24" t="s">
        <v>21</v>
      </c>
      <c r="F46" s="24">
        <v>30</v>
      </c>
      <c r="G46" s="28">
        <v>44096</v>
      </c>
      <c r="H46" s="27" t="s">
        <v>22</v>
      </c>
      <c r="I46" s="28">
        <v>44246</v>
      </c>
      <c r="J46" s="24">
        <v>2021</v>
      </c>
      <c r="K46">
        <v>4778141.6456000004</v>
      </c>
      <c r="L46" s="60">
        <f>K46-'2021'!N48</f>
        <v>-3.9999932050704956E-4</v>
      </c>
    </row>
    <row r="47" spans="1:12" x14ac:dyDescent="0.3">
      <c r="A47" s="30" t="s">
        <v>114</v>
      </c>
      <c r="B47" s="23" t="s">
        <v>115</v>
      </c>
      <c r="C47" s="24" t="s">
        <v>19</v>
      </c>
      <c r="D47" s="24" t="s">
        <v>20</v>
      </c>
      <c r="E47" s="24" t="s">
        <v>21</v>
      </c>
      <c r="F47" s="24">
        <v>30</v>
      </c>
      <c r="G47" s="28">
        <v>44285</v>
      </c>
      <c r="H47" s="27" t="s">
        <v>212</v>
      </c>
      <c r="I47" s="28">
        <v>44414</v>
      </c>
      <c r="J47" s="24">
        <v>2021</v>
      </c>
      <c r="K47">
        <v>753113.89569999999</v>
      </c>
      <c r="L47" s="60">
        <f>K47-'2021'!N49</f>
        <v>0</v>
      </c>
    </row>
    <row r="48" spans="1:12" x14ac:dyDescent="0.3">
      <c r="A48" s="30" t="s">
        <v>110</v>
      </c>
      <c r="B48" s="23" t="s">
        <v>111</v>
      </c>
      <c r="C48" s="24" t="s">
        <v>19</v>
      </c>
      <c r="D48" s="24" t="s">
        <v>20</v>
      </c>
      <c r="E48" s="24" t="s">
        <v>21</v>
      </c>
      <c r="F48" s="24">
        <v>10</v>
      </c>
      <c r="G48" s="28">
        <v>44084</v>
      </c>
      <c r="H48" s="27" t="s">
        <v>22</v>
      </c>
      <c r="I48" s="28">
        <v>44246</v>
      </c>
      <c r="J48" s="24">
        <v>2021</v>
      </c>
      <c r="K48">
        <v>76488.932199999996</v>
      </c>
      <c r="L48" s="60">
        <f>K48-'2021'!N47</f>
        <v>0</v>
      </c>
    </row>
    <row r="49" spans="1:12" x14ac:dyDescent="0.3">
      <c r="A49" s="30" t="s">
        <v>116</v>
      </c>
      <c r="B49" s="23" t="s">
        <v>117</v>
      </c>
      <c r="C49" s="24" t="s">
        <v>19</v>
      </c>
      <c r="D49" s="24" t="s">
        <v>20</v>
      </c>
      <c r="E49" s="24" t="s">
        <v>21</v>
      </c>
      <c r="F49" s="24">
        <v>30</v>
      </c>
      <c r="G49" s="28">
        <v>44076</v>
      </c>
      <c r="H49" s="27" t="s">
        <v>22</v>
      </c>
      <c r="I49" s="28">
        <v>44246</v>
      </c>
      <c r="J49" s="24">
        <v>2021</v>
      </c>
      <c r="K49">
        <v>352398.99579999998</v>
      </c>
      <c r="L49" s="60">
        <f>K49-'2021'!N50</f>
        <v>0</v>
      </c>
    </row>
    <row r="50" spans="1:12" x14ac:dyDescent="0.3">
      <c r="A50" s="30" t="s">
        <v>118</v>
      </c>
      <c r="B50" s="23" t="s">
        <v>119</v>
      </c>
      <c r="C50" s="24" t="s">
        <v>19</v>
      </c>
      <c r="D50" s="24" t="s">
        <v>20</v>
      </c>
      <c r="E50" s="24" t="s">
        <v>21</v>
      </c>
      <c r="F50" s="24">
        <v>30</v>
      </c>
      <c r="G50" s="28">
        <v>44095</v>
      </c>
      <c r="H50" s="27" t="s">
        <v>22</v>
      </c>
      <c r="I50" s="28">
        <v>44246</v>
      </c>
      <c r="J50" s="24">
        <v>2021</v>
      </c>
      <c r="K50">
        <v>5482198.8405999998</v>
      </c>
      <c r="L50" s="60">
        <f>K50-'2021'!N51</f>
        <v>-4.0000025182962418E-4</v>
      </c>
    </row>
    <row r="51" spans="1:12" x14ac:dyDescent="0.3">
      <c r="A51" s="30" t="s">
        <v>120</v>
      </c>
      <c r="B51" s="23" t="s">
        <v>121</v>
      </c>
      <c r="C51" s="24" t="s">
        <v>19</v>
      </c>
      <c r="D51" s="24" t="s">
        <v>20</v>
      </c>
      <c r="E51" s="24" t="s">
        <v>21</v>
      </c>
      <c r="F51" s="24">
        <v>30</v>
      </c>
      <c r="G51" s="28">
        <v>44348</v>
      </c>
      <c r="H51" s="27" t="s">
        <v>212</v>
      </c>
      <c r="I51" s="28">
        <v>44414</v>
      </c>
      <c r="J51" s="24">
        <v>2021</v>
      </c>
      <c r="K51">
        <v>930606.17370000004</v>
      </c>
      <c r="L51" s="60">
        <f>K51-'2021'!N52</f>
        <v>0</v>
      </c>
    </row>
    <row r="52" spans="1:12" x14ac:dyDescent="0.3">
      <c r="A52" s="30" t="s">
        <v>122</v>
      </c>
      <c r="B52" s="23" t="s">
        <v>123</v>
      </c>
      <c r="C52" s="24" t="s">
        <v>19</v>
      </c>
      <c r="D52" s="24" t="s">
        <v>20</v>
      </c>
      <c r="E52" s="24" t="s">
        <v>21</v>
      </c>
      <c r="F52" s="24">
        <v>30</v>
      </c>
      <c r="G52" s="28">
        <v>44064</v>
      </c>
      <c r="H52" s="27" t="s">
        <v>22</v>
      </c>
      <c r="I52" s="28">
        <v>44246</v>
      </c>
      <c r="J52" s="24">
        <v>2021</v>
      </c>
      <c r="K52">
        <v>5525201.5142999999</v>
      </c>
      <c r="L52" s="60">
        <f>K52-'2021'!N53</f>
        <v>2.9999949038028717E-4</v>
      </c>
    </row>
    <row r="53" spans="1:12" x14ac:dyDescent="0.3">
      <c r="A53" s="30" t="s">
        <v>124</v>
      </c>
      <c r="B53" s="23" t="s">
        <v>125</v>
      </c>
      <c r="C53" s="24" t="s">
        <v>19</v>
      </c>
      <c r="D53" s="24" t="s">
        <v>20</v>
      </c>
      <c r="E53" s="24" t="s">
        <v>21</v>
      </c>
      <c r="F53" s="24">
        <v>30</v>
      </c>
      <c r="G53" s="28">
        <v>44054</v>
      </c>
      <c r="H53" s="27" t="s">
        <v>22</v>
      </c>
      <c r="I53" s="28">
        <v>44246</v>
      </c>
      <c r="J53" s="24">
        <v>2021</v>
      </c>
      <c r="K53">
        <v>32074915.292399999</v>
      </c>
      <c r="L53" s="60">
        <f>K53-'2021'!N54</f>
        <v>2.3999996483325958E-3</v>
      </c>
    </row>
    <row r="54" spans="1:12" x14ac:dyDescent="0.3">
      <c r="A54" s="30" t="s">
        <v>128</v>
      </c>
      <c r="B54" s="23" t="s">
        <v>129</v>
      </c>
      <c r="C54" s="24" t="s">
        <v>19</v>
      </c>
      <c r="D54" s="24" t="s">
        <v>20</v>
      </c>
      <c r="E54" s="24" t="s">
        <v>21</v>
      </c>
      <c r="F54" s="24">
        <v>30</v>
      </c>
      <c r="G54" s="28">
        <v>44279</v>
      </c>
      <c r="H54" s="27" t="s">
        <v>212</v>
      </c>
      <c r="I54" s="28">
        <v>44414</v>
      </c>
      <c r="J54" s="24">
        <v>2021</v>
      </c>
      <c r="K54">
        <v>2394644.3662</v>
      </c>
      <c r="L54" s="60">
        <f>K54-'2021'!N56</f>
        <v>0</v>
      </c>
    </row>
    <row r="55" spans="1:12" x14ac:dyDescent="0.3">
      <c r="A55" s="30" t="s">
        <v>130</v>
      </c>
      <c r="B55" s="23" t="s">
        <v>131</v>
      </c>
      <c r="C55" s="24" t="s">
        <v>19</v>
      </c>
      <c r="D55" s="24" t="s">
        <v>20</v>
      </c>
      <c r="E55" s="24" t="s">
        <v>21</v>
      </c>
      <c r="F55" s="24">
        <v>30</v>
      </c>
      <c r="G55" s="28">
        <v>44055</v>
      </c>
      <c r="H55" s="27" t="s">
        <v>22</v>
      </c>
      <c r="I55" s="28">
        <v>44246</v>
      </c>
      <c r="J55" s="24">
        <v>2021</v>
      </c>
      <c r="K55">
        <v>6581747.1075999998</v>
      </c>
      <c r="L55" s="60">
        <f>K55-'2021'!N57</f>
        <v>-4.0000025182962418E-4</v>
      </c>
    </row>
    <row r="56" spans="1:12" x14ac:dyDescent="0.3">
      <c r="A56" s="30" t="s">
        <v>126</v>
      </c>
      <c r="B56" s="24" t="s">
        <v>127</v>
      </c>
      <c r="C56" s="24" t="s">
        <v>19</v>
      </c>
      <c r="D56" s="24" t="s">
        <v>20</v>
      </c>
      <c r="E56" s="24" t="s">
        <v>21</v>
      </c>
      <c r="F56" s="24">
        <v>30</v>
      </c>
      <c r="G56" s="28">
        <v>44279</v>
      </c>
      <c r="H56" s="27" t="s">
        <v>212</v>
      </c>
      <c r="I56" s="28">
        <v>44414</v>
      </c>
      <c r="J56" s="24">
        <v>2021</v>
      </c>
      <c r="K56">
        <v>27495.7621</v>
      </c>
      <c r="L56" s="60">
        <f>K56-'2021'!N55</f>
        <v>0</v>
      </c>
    </row>
    <row r="57" spans="1:12" x14ac:dyDescent="0.3">
      <c r="A57" s="30" t="s">
        <v>132</v>
      </c>
      <c r="B57" s="23" t="s">
        <v>133</v>
      </c>
      <c r="C57" s="24" t="s">
        <v>19</v>
      </c>
      <c r="D57" s="24" t="s">
        <v>20</v>
      </c>
      <c r="E57" s="24" t="s">
        <v>21</v>
      </c>
      <c r="F57" s="24">
        <v>30</v>
      </c>
      <c r="G57" s="28">
        <v>44327</v>
      </c>
      <c r="H57" s="27" t="s">
        <v>212</v>
      </c>
      <c r="I57" s="28">
        <v>44414</v>
      </c>
      <c r="J57" s="24">
        <v>2021</v>
      </c>
      <c r="K57">
        <v>1706470.1521999999</v>
      </c>
      <c r="L57" s="60">
        <f>K57-'2021'!N58</f>
        <v>0</v>
      </c>
    </row>
    <row r="58" spans="1:12" x14ac:dyDescent="0.3">
      <c r="A58" s="30" t="s">
        <v>134</v>
      </c>
      <c r="B58" s="23" t="s">
        <v>135</v>
      </c>
      <c r="C58" s="29">
        <v>11248180.1446</v>
      </c>
      <c r="D58" s="24" t="s">
        <v>20</v>
      </c>
      <c r="E58" s="24" t="s">
        <v>21</v>
      </c>
      <c r="F58" s="24">
        <v>30</v>
      </c>
      <c r="G58" s="28">
        <v>44095</v>
      </c>
      <c r="H58" s="27" t="s">
        <v>22</v>
      </c>
      <c r="I58" s="28">
        <v>44246</v>
      </c>
      <c r="J58" s="24">
        <v>2021</v>
      </c>
      <c r="K58">
        <v>2409685.361</v>
      </c>
      <c r="L58" s="60">
        <f>K58-'2021'!N59</f>
        <v>0</v>
      </c>
    </row>
    <row r="59" spans="1:12" x14ac:dyDescent="0.3">
      <c r="A59" s="30" t="s">
        <v>136</v>
      </c>
      <c r="B59" s="23" t="s">
        <v>137</v>
      </c>
      <c r="C59" s="24" t="s">
        <v>19</v>
      </c>
      <c r="D59" s="24" t="s">
        <v>20</v>
      </c>
      <c r="E59" s="24" t="s">
        <v>21</v>
      </c>
      <c r="F59" s="24">
        <v>30</v>
      </c>
      <c r="G59" s="28">
        <v>44068</v>
      </c>
      <c r="H59" s="27" t="s">
        <v>22</v>
      </c>
      <c r="I59" s="28">
        <v>44246</v>
      </c>
      <c r="J59" s="24">
        <v>2021</v>
      </c>
      <c r="K59">
        <v>3824073.7263000002</v>
      </c>
      <c r="L59" s="60">
        <f>K59-'2021'!N60</f>
        <v>3.0000042170286179E-4</v>
      </c>
    </row>
    <row r="60" spans="1:12" x14ac:dyDescent="0.3">
      <c r="A60" s="30" t="s">
        <v>138</v>
      </c>
      <c r="B60" s="23" t="s">
        <v>139</v>
      </c>
      <c r="C60" s="24" t="s">
        <v>19</v>
      </c>
      <c r="D60" s="24" t="s">
        <v>20</v>
      </c>
      <c r="E60" s="24" t="s">
        <v>21</v>
      </c>
      <c r="F60" s="24">
        <v>30</v>
      </c>
      <c r="G60" s="28">
        <v>44074</v>
      </c>
      <c r="H60" s="27" t="s">
        <v>22</v>
      </c>
      <c r="I60" s="28">
        <v>44246</v>
      </c>
      <c r="J60" s="24">
        <v>2021</v>
      </c>
      <c r="K60">
        <v>5067894.9605</v>
      </c>
      <c r="L60" s="60">
        <f>K60-'2021'!N61</f>
        <v>-5.0000008195638657E-4</v>
      </c>
    </row>
    <row r="61" spans="1:12" x14ac:dyDescent="0.3">
      <c r="A61" s="30" t="s">
        <v>140</v>
      </c>
      <c r="B61" s="23" t="s">
        <v>141</v>
      </c>
      <c r="C61" s="24" t="s">
        <v>19</v>
      </c>
      <c r="D61" s="24" t="s">
        <v>20</v>
      </c>
      <c r="E61" s="24" t="s">
        <v>21</v>
      </c>
      <c r="F61" s="24">
        <v>30</v>
      </c>
      <c r="G61" s="28">
        <v>44068</v>
      </c>
      <c r="H61" s="27" t="s">
        <v>22</v>
      </c>
      <c r="I61" s="28">
        <v>44246</v>
      </c>
      <c r="J61" s="24">
        <v>2021</v>
      </c>
      <c r="K61">
        <v>1531842.5396</v>
      </c>
      <c r="L61" s="60">
        <f>K61-'2021'!N62</f>
        <v>-4.0000001899898052E-4</v>
      </c>
    </row>
  </sheetData>
  <sortState xmlns:xlrd2="http://schemas.microsoft.com/office/spreadsheetml/2017/richdata2" ref="A3:N62">
    <sortCondition ref="B3:B62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ADD7D-F58C-48BA-8D8E-77A52FDEC0C0}">
  <dimension ref="A1:Q62"/>
  <sheetViews>
    <sheetView workbookViewId="0">
      <pane ySplit="3" topLeftCell="A4" activePane="bottomLeft" state="frozen"/>
      <selection pane="bottomLeft" activeCell="N24" sqref="N24"/>
    </sheetView>
  </sheetViews>
  <sheetFormatPr defaultColWidth="8.88671875" defaultRowHeight="14.4" x14ac:dyDescent="0.3"/>
  <cols>
    <col min="1" max="1" width="20.88671875" customWidth="1"/>
    <col min="2" max="2" width="6.44140625" style="24" customWidth="1"/>
    <col min="3" max="3" width="15.6640625" style="24" customWidth="1"/>
    <col min="4" max="4" width="8.109375" style="24" customWidth="1"/>
    <col min="5" max="5" width="11.33203125" style="24" customWidth="1"/>
    <col min="6" max="6" width="7.6640625" style="24" customWidth="1"/>
    <col min="7" max="7" width="13.44140625" style="24" customWidth="1"/>
    <col min="8" max="10" width="14.33203125" style="24" customWidth="1"/>
    <col min="11" max="12" width="12.6640625" style="24" customWidth="1"/>
    <col min="13" max="13" width="12.88671875" style="24" customWidth="1"/>
    <col min="14" max="14" width="13.6640625" style="55" customWidth="1"/>
    <col min="15" max="15" width="12.88671875" style="24" customWidth="1"/>
    <col min="16" max="16" width="33.33203125" customWidth="1"/>
    <col min="17" max="17" width="26.88671875" customWidth="1"/>
  </cols>
  <sheetData>
    <row r="1" spans="1:17" ht="21" x14ac:dyDescent="0.4">
      <c r="A1" s="31" t="s">
        <v>0</v>
      </c>
      <c r="H1" s="27"/>
    </row>
    <row r="2" spans="1:17" ht="15.6" x14ac:dyDescent="0.3">
      <c r="A2" s="32">
        <v>44423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56"/>
      <c r="O2" s="33"/>
      <c r="P2" s="35"/>
    </row>
    <row r="3" spans="1:17" s="39" customFormat="1" ht="46.5" customHeight="1" x14ac:dyDescent="0.3">
      <c r="A3" s="36" t="s">
        <v>1</v>
      </c>
      <c r="B3" s="36" t="s">
        <v>2</v>
      </c>
      <c r="C3" s="36" t="s">
        <v>3</v>
      </c>
      <c r="D3" s="36" t="s">
        <v>4</v>
      </c>
      <c r="E3" s="37" t="s">
        <v>5</v>
      </c>
      <c r="F3" s="36" t="s">
        <v>6</v>
      </c>
      <c r="G3" s="37" t="s">
        <v>7</v>
      </c>
      <c r="H3" s="38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57" t="s">
        <v>14</v>
      </c>
      <c r="O3" s="37" t="s">
        <v>15</v>
      </c>
      <c r="P3" s="36" t="s">
        <v>16</v>
      </c>
      <c r="Q3" s="53" t="s">
        <v>213</v>
      </c>
    </row>
    <row r="4" spans="1:17" s="21" customFormat="1" x14ac:dyDescent="0.3">
      <c r="A4" s="44" t="s">
        <v>17</v>
      </c>
      <c r="B4" s="45" t="s">
        <v>18</v>
      </c>
      <c r="C4" s="46" t="s">
        <v>19</v>
      </c>
      <c r="D4" s="46" t="s">
        <v>20</v>
      </c>
      <c r="E4" s="46" t="s">
        <v>21</v>
      </c>
      <c r="F4" s="46">
        <v>30</v>
      </c>
      <c r="G4" s="47">
        <v>44356</v>
      </c>
      <c r="H4" s="48" t="s">
        <v>212</v>
      </c>
      <c r="I4" s="47"/>
      <c r="J4" s="46">
        <v>2021</v>
      </c>
      <c r="K4" s="21">
        <v>17715602.343499999</v>
      </c>
      <c r="L4" s="49">
        <v>24490630.241700001</v>
      </c>
      <c r="M4" s="50">
        <f>(L4-K4)</f>
        <v>6775027.8982000016</v>
      </c>
      <c r="N4" s="58">
        <v>16924679.183400001</v>
      </c>
      <c r="O4" s="50">
        <f>N4-L4</f>
        <v>-7565951.0582999997</v>
      </c>
    </row>
    <row r="5" spans="1:17" x14ac:dyDescent="0.3">
      <c r="A5" s="30" t="s">
        <v>23</v>
      </c>
      <c r="B5" s="23" t="s">
        <v>24</v>
      </c>
      <c r="C5" s="24" t="s">
        <v>19</v>
      </c>
      <c r="D5" s="24" t="s">
        <v>20</v>
      </c>
      <c r="E5" s="24" t="s">
        <v>21</v>
      </c>
      <c r="F5" s="24">
        <v>30</v>
      </c>
      <c r="G5" s="28">
        <v>44047</v>
      </c>
      <c r="H5" s="27" t="s">
        <v>22</v>
      </c>
      <c r="I5" s="28">
        <v>44246</v>
      </c>
      <c r="J5" s="24">
        <v>2021</v>
      </c>
      <c r="K5">
        <v>11812147.393300001</v>
      </c>
      <c r="L5" s="29">
        <v>9785965.3657000009</v>
      </c>
      <c r="M5" s="41">
        <f>(L5-K5)</f>
        <v>-2026182.0275999997</v>
      </c>
      <c r="N5" s="59">
        <f>L5</f>
        <v>9785965.3657000009</v>
      </c>
      <c r="O5" s="40"/>
    </row>
    <row r="6" spans="1:17" x14ac:dyDescent="0.3">
      <c r="A6" s="30" t="s">
        <v>25</v>
      </c>
      <c r="B6" s="24" t="s">
        <v>26</v>
      </c>
      <c r="C6" s="24" t="s">
        <v>19</v>
      </c>
      <c r="D6" s="24" t="s">
        <v>20</v>
      </c>
      <c r="E6" s="24" t="s">
        <v>21</v>
      </c>
      <c r="F6" s="24">
        <v>10</v>
      </c>
      <c r="G6" s="28">
        <v>44069</v>
      </c>
      <c r="H6" s="27" t="s">
        <v>22</v>
      </c>
      <c r="I6" s="28">
        <v>44246</v>
      </c>
      <c r="J6" s="24">
        <v>2021</v>
      </c>
      <c r="K6" s="29">
        <v>16852.621500000001</v>
      </c>
      <c r="L6" s="29">
        <v>39267.506200000003</v>
      </c>
      <c r="M6" s="40">
        <f t="shared" ref="M6:M15" si="0">(L6-K6)</f>
        <v>22414.884700000002</v>
      </c>
      <c r="N6" s="59">
        <f t="shared" ref="N6:N7" si="1">L6</f>
        <v>39267.506200000003</v>
      </c>
      <c r="O6" s="40"/>
    </row>
    <row r="7" spans="1:17" x14ac:dyDescent="0.3">
      <c r="A7" s="30" t="s">
        <v>27</v>
      </c>
      <c r="B7" s="23" t="s">
        <v>28</v>
      </c>
      <c r="C7" s="24" t="s">
        <v>19</v>
      </c>
      <c r="D7" s="24" t="s">
        <v>20</v>
      </c>
      <c r="E7" s="24" t="s">
        <v>21</v>
      </c>
      <c r="F7" s="24">
        <v>30</v>
      </c>
      <c r="G7" s="28">
        <v>44062</v>
      </c>
      <c r="H7" s="27" t="s">
        <v>22</v>
      </c>
      <c r="I7" s="28">
        <v>44246</v>
      </c>
      <c r="J7" s="24">
        <v>2021</v>
      </c>
      <c r="K7">
        <v>9480073.3100000005</v>
      </c>
      <c r="L7" s="29">
        <v>5407099.9490999999</v>
      </c>
      <c r="M7" s="41">
        <f t="shared" si="0"/>
        <v>-4072973.3609000007</v>
      </c>
      <c r="N7" s="59">
        <f t="shared" si="1"/>
        <v>5407099.9490999999</v>
      </c>
      <c r="O7" s="40"/>
    </row>
    <row r="8" spans="1:17" x14ac:dyDescent="0.3">
      <c r="A8" s="30" t="s">
        <v>29</v>
      </c>
      <c r="B8" s="23" t="s">
        <v>30</v>
      </c>
      <c r="C8" s="24" t="s">
        <v>19</v>
      </c>
      <c r="D8" s="24" t="s">
        <v>20</v>
      </c>
      <c r="E8" s="24" t="s">
        <v>21</v>
      </c>
      <c r="F8" s="24">
        <v>30</v>
      </c>
      <c r="G8" s="28">
        <v>43675</v>
      </c>
      <c r="H8" s="27">
        <v>6</v>
      </c>
      <c r="I8" s="28">
        <v>43714</v>
      </c>
      <c r="J8" s="24">
        <v>2019</v>
      </c>
      <c r="K8" s="29">
        <v>2003071.6654000001</v>
      </c>
      <c r="L8" s="29"/>
      <c r="M8" s="40"/>
      <c r="N8" s="60">
        <f>K8</f>
        <v>2003071.6654000001</v>
      </c>
      <c r="O8" s="40"/>
    </row>
    <row r="9" spans="1:17" s="21" customFormat="1" x14ac:dyDescent="0.3">
      <c r="A9" s="51" t="s">
        <v>31</v>
      </c>
      <c r="B9" s="45" t="s">
        <v>32</v>
      </c>
      <c r="C9" s="46" t="s">
        <v>19</v>
      </c>
      <c r="D9" s="46" t="s">
        <v>20</v>
      </c>
      <c r="E9" s="46" t="s">
        <v>21</v>
      </c>
      <c r="F9" s="46">
        <v>10</v>
      </c>
      <c r="G9" s="47">
        <v>44312</v>
      </c>
      <c r="H9" s="48" t="s">
        <v>212</v>
      </c>
      <c r="I9" s="47" t="s">
        <v>214</v>
      </c>
      <c r="J9" s="46">
        <v>2021</v>
      </c>
      <c r="K9" s="49">
        <v>19709.748299999999</v>
      </c>
      <c r="L9" s="49">
        <v>51183.114800000003</v>
      </c>
      <c r="M9" s="52">
        <f t="shared" si="0"/>
        <v>31473.366500000004</v>
      </c>
      <c r="N9" s="61">
        <v>66222.676300000006</v>
      </c>
      <c r="O9" s="50">
        <f>N9-L9</f>
        <v>15039.561500000003</v>
      </c>
      <c r="P9" s="21" t="s">
        <v>33</v>
      </c>
    </row>
    <row r="10" spans="1:17" x14ac:dyDescent="0.3">
      <c r="A10" s="30" t="s">
        <v>34</v>
      </c>
      <c r="B10" s="23" t="s">
        <v>35</v>
      </c>
      <c r="C10" s="24" t="s">
        <v>19</v>
      </c>
      <c r="D10" s="24" t="s">
        <v>20</v>
      </c>
      <c r="E10" s="24" t="s">
        <v>21</v>
      </c>
      <c r="F10" s="24">
        <v>30</v>
      </c>
      <c r="G10" s="28">
        <v>44070</v>
      </c>
      <c r="H10" s="27" t="s">
        <v>22</v>
      </c>
      <c r="I10" s="28">
        <v>44246</v>
      </c>
      <c r="J10" s="24">
        <v>2021</v>
      </c>
      <c r="K10" s="29">
        <v>29512142.352299999</v>
      </c>
      <c r="L10" s="29">
        <v>4388610.5277000004</v>
      </c>
      <c r="M10" s="40">
        <f t="shared" si="0"/>
        <v>-25123531.8246</v>
      </c>
      <c r="N10" s="60">
        <f>L10</f>
        <v>4388610.5277000004</v>
      </c>
      <c r="O10" s="40"/>
    </row>
    <row r="11" spans="1:17" s="21" customFormat="1" x14ac:dyDescent="0.3">
      <c r="A11" s="51" t="s">
        <v>36</v>
      </c>
      <c r="B11" s="45" t="s">
        <v>37</v>
      </c>
      <c r="C11" s="46" t="s">
        <v>19</v>
      </c>
      <c r="D11" s="46" t="s">
        <v>20</v>
      </c>
      <c r="E11" s="46" t="s">
        <v>21</v>
      </c>
      <c r="F11" s="46">
        <v>30</v>
      </c>
      <c r="G11" s="47">
        <v>44266</v>
      </c>
      <c r="H11" s="48" t="s">
        <v>212</v>
      </c>
      <c r="I11" s="47" t="s">
        <v>214</v>
      </c>
      <c r="J11" s="46">
        <v>2021</v>
      </c>
      <c r="K11" s="49">
        <v>11628431.4011</v>
      </c>
      <c r="L11" s="49"/>
      <c r="M11" s="52"/>
      <c r="N11" s="61">
        <v>5366281.6355999997</v>
      </c>
      <c r="O11" s="50">
        <f>N11-K11</f>
        <v>-6262149.7655000007</v>
      </c>
    </row>
    <row r="12" spans="1:17" x14ac:dyDescent="0.3">
      <c r="A12" s="30" t="s">
        <v>38</v>
      </c>
      <c r="B12" s="23" t="s">
        <v>39</v>
      </c>
      <c r="C12" s="24" t="s">
        <v>19</v>
      </c>
      <c r="D12" s="24" t="s">
        <v>20</v>
      </c>
      <c r="E12" s="24" t="s">
        <v>21</v>
      </c>
      <c r="F12" s="24">
        <v>30</v>
      </c>
      <c r="G12" s="28">
        <v>44124</v>
      </c>
      <c r="H12" s="27" t="s">
        <v>22</v>
      </c>
      <c r="I12" s="28">
        <v>44246</v>
      </c>
      <c r="J12" s="24">
        <v>2021</v>
      </c>
      <c r="K12" s="29">
        <v>1221389.2697000001</v>
      </c>
      <c r="L12" s="29">
        <v>497721.66570000001</v>
      </c>
      <c r="M12" s="40">
        <f t="shared" si="0"/>
        <v>-723667.60400000005</v>
      </c>
      <c r="N12" s="60">
        <f>L12</f>
        <v>497721.66570000001</v>
      </c>
      <c r="O12" s="40"/>
    </row>
    <row r="13" spans="1:17" x14ac:dyDescent="0.3">
      <c r="A13" s="30" t="s">
        <v>40</v>
      </c>
      <c r="B13" s="23" t="s">
        <v>41</v>
      </c>
      <c r="C13" s="24" t="s">
        <v>19</v>
      </c>
      <c r="D13" s="24" t="s">
        <v>20</v>
      </c>
      <c r="E13" s="24" t="s">
        <v>21</v>
      </c>
      <c r="F13" s="24">
        <v>30</v>
      </c>
      <c r="G13" s="24" t="s">
        <v>42</v>
      </c>
      <c r="H13" s="24" t="s">
        <v>42</v>
      </c>
      <c r="I13" s="24" t="s">
        <v>42</v>
      </c>
      <c r="J13" s="24" t="s">
        <v>42</v>
      </c>
      <c r="K13" s="29">
        <v>0</v>
      </c>
      <c r="L13" s="29"/>
      <c r="M13" s="41"/>
      <c r="N13" s="59"/>
      <c r="O13" s="40">
        <f t="shared" ref="O13:O42" si="2">N13-L13</f>
        <v>0</v>
      </c>
    </row>
    <row r="14" spans="1:17" s="21" customFormat="1" x14ac:dyDescent="0.3">
      <c r="A14" s="51" t="s">
        <v>43</v>
      </c>
      <c r="B14" s="45" t="s">
        <v>44</v>
      </c>
      <c r="C14" s="46" t="s">
        <v>19</v>
      </c>
      <c r="D14" s="46" t="s">
        <v>20</v>
      </c>
      <c r="E14" s="46" t="s">
        <v>21</v>
      </c>
      <c r="F14" s="46">
        <v>30</v>
      </c>
      <c r="G14" s="47">
        <v>44284</v>
      </c>
      <c r="H14" s="48" t="s">
        <v>212</v>
      </c>
      <c r="I14" s="47" t="s">
        <v>214</v>
      </c>
      <c r="J14" s="46">
        <v>2021</v>
      </c>
      <c r="K14" s="49">
        <v>388762.5221</v>
      </c>
      <c r="L14" s="49"/>
      <c r="M14" s="50">
        <f t="shared" si="0"/>
        <v>-388762.5221</v>
      </c>
      <c r="N14" s="58">
        <v>118082.66160000001</v>
      </c>
      <c r="O14" s="50">
        <f>N14-K14</f>
        <v>-270679.86050000001</v>
      </c>
    </row>
    <row r="15" spans="1:17" x14ac:dyDescent="0.3">
      <c r="A15" s="30" t="s">
        <v>45</v>
      </c>
      <c r="B15" s="23" t="s">
        <v>46</v>
      </c>
      <c r="C15" s="24" t="s">
        <v>19</v>
      </c>
      <c r="D15" s="24" t="s">
        <v>20</v>
      </c>
      <c r="E15" s="24" t="s">
        <v>21</v>
      </c>
      <c r="F15" s="24">
        <v>30</v>
      </c>
      <c r="G15" s="28">
        <v>44054</v>
      </c>
      <c r="H15" s="27" t="s">
        <v>22</v>
      </c>
      <c r="I15" s="28">
        <v>44246</v>
      </c>
      <c r="J15" s="24">
        <v>2021</v>
      </c>
      <c r="K15" s="29">
        <v>13901354.506999999</v>
      </c>
      <c r="L15" s="29">
        <v>4887903.6338999998</v>
      </c>
      <c r="M15" s="41">
        <f t="shared" si="0"/>
        <v>-9013450.8730999995</v>
      </c>
      <c r="N15" s="59">
        <f>L15</f>
        <v>4887903.6338999998</v>
      </c>
      <c r="O15" s="40"/>
    </row>
    <row r="16" spans="1:17" x14ac:dyDescent="0.3">
      <c r="A16" s="25" t="s">
        <v>47</v>
      </c>
      <c r="B16" s="26" t="s">
        <v>48</v>
      </c>
      <c r="C16" s="24" t="s">
        <v>19</v>
      </c>
      <c r="D16" s="24" t="s">
        <v>20</v>
      </c>
      <c r="E16" s="24" t="s">
        <v>21</v>
      </c>
      <c r="F16" s="24">
        <v>10</v>
      </c>
      <c r="G16" s="28">
        <v>44074</v>
      </c>
      <c r="H16" s="27" t="s">
        <v>22</v>
      </c>
      <c r="I16" s="28">
        <v>44246</v>
      </c>
      <c r="J16" s="24">
        <v>2021</v>
      </c>
      <c r="K16" s="29">
        <v>46977.113100000002</v>
      </c>
      <c r="L16" s="29">
        <v>130586.0099</v>
      </c>
      <c r="M16" s="40">
        <f>(L16-K16)</f>
        <v>83608.896800000002</v>
      </c>
      <c r="N16" s="59">
        <f t="shared" ref="N16:N29" si="3">L16</f>
        <v>130586.0099</v>
      </c>
      <c r="O16" s="40"/>
    </row>
    <row r="17" spans="1:16" x14ac:dyDescent="0.3">
      <c r="A17" s="30" t="s">
        <v>49</v>
      </c>
      <c r="B17" s="23" t="s">
        <v>50</v>
      </c>
      <c r="C17" s="24" t="s">
        <v>19</v>
      </c>
      <c r="D17" s="24" t="s">
        <v>20</v>
      </c>
      <c r="E17" s="24" t="s">
        <v>21</v>
      </c>
      <c r="F17" s="24">
        <v>30</v>
      </c>
      <c r="G17" s="28">
        <v>44011</v>
      </c>
      <c r="H17" s="27" t="s">
        <v>22</v>
      </c>
      <c r="I17" s="28">
        <v>44246</v>
      </c>
      <c r="J17" s="24">
        <v>2021</v>
      </c>
      <c r="K17" s="29">
        <v>14687216.681600001</v>
      </c>
      <c r="L17" s="29">
        <v>9914709.8490999993</v>
      </c>
      <c r="M17" s="41">
        <f>(L17-K17)</f>
        <v>-4772506.8325000014</v>
      </c>
      <c r="N17" s="59">
        <f t="shared" si="3"/>
        <v>9914709.8490999993</v>
      </c>
      <c r="O17" s="40"/>
    </row>
    <row r="18" spans="1:16" x14ac:dyDescent="0.3">
      <c r="A18" s="30" t="s">
        <v>51</v>
      </c>
      <c r="B18" s="24" t="s">
        <v>52</v>
      </c>
      <c r="C18" s="24" t="s">
        <v>19</v>
      </c>
      <c r="D18" s="24" t="s">
        <v>20</v>
      </c>
      <c r="E18" s="24" t="s">
        <v>21</v>
      </c>
      <c r="F18" s="24">
        <v>30</v>
      </c>
      <c r="G18" s="28">
        <v>44102</v>
      </c>
      <c r="H18" s="27" t="s">
        <v>22</v>
      </c>
      <c r="I18" s="28">
        <v>44246</v>
      </c>
      <c r="J18" s="24">
        <v>2021</v>
      </c>
      <c r="K18" s="29">
        <v>17357.185600000001</v>
      </c>
      <c r="L18" s="29">
        <v>79139.579800000007</v>
      </c>
      <c r="M18" s="40">
        <f t="shared" ref="M18:M62" si="4">(L18-K18)</f>
        <v>61782.39420000001</v>
      </c>
      <c r="N18" s="59">
        <f t="shared" si="3"/>
        <v>79139.579800000007</v>
      </c>
      <c r="O18" s="40"/>
    </row>
    <row r="19" spans="1:16" x14ac:dyDescent="0.3">
      <c r="A19" s="30" t="s">
        <v>53</v>
      </c>
      <c r="B19" s="23" t="s">
        <v>54</v>
      </c>
      <c r="C19" s="24" t="s">
        <v>19</v>
      </c>
      <c r="D19" s="24" t="s">
        <v>20</v>
      </c>
      <c r="E19" s="24" t="s">
        <v>21</v>
      </c>
      <c r="F19" s="24">
        <v>30</v>
      </c>
      <c r="G19" s="28">
        <v>44071</v>
      </c>
      <c r="H19" s="27" t="s">
        <v>22</v>
      </c>
      <c r="I19" s="28">
        <v>44246</v>
      </c>
      <c r="J19" s="24">
        <v>2021</v>
      </c>
      <c r="K19" s="29">
        <v>1146227.3466</v>
      </c>
      <c r="L19" s="29">
        <v>1036825.86</v>
      </c>
      <c r="M19" s="41">
        <f t="shared" si="4"/>
        <v>-109401.48660000006</v>
      </c>
      <c r="N19" s="59">
        <f t="shared" si="3"/>
        <v>1036825.86</v>
      </c>
      <c r="O19" s="40"/>
    </row>
    <row r="20" spans="1:16" x14ac:dyDescent="0.3">
      <c r="A20" s="30" t="s">
        <v>55</v>
      </c>
      <c r="B20" s="23" t="s">
        <v>56</v>
      </c>
      <c r="C20" s="24" t="s">
        <v>19</v>
      </c>
      <c r="D20" s="24" t="s">
        <v>20</v>
      </c>
      <c r="E20" s="24" t="s">
        <v>21</v>
      </c>
      <c r="F20" s="24">
        <v>30</v>
      </c>
      <c r="G20" s="28">
        <v>44068</v>
      </c>
      <c r="H20" s="27" t="s">
        <v>22</v>
      </c>
      <c r="I20" s="28">
        <v>44246</v>
      </c>
      <c r="J20" s="24">
        <v>2021</v>
      </c>
      <c r="K20" s="29">
        <v>2704300.7233000002</v>
      </c>
      <c r="L20" s="29">
        <v>3435345.0079999999</v>
      </c>
      <c r="M20" s="40">
        <f t="shared" si="4"/>
        <v>731044.28469999973</v>
      </c>
      <c r="N20" s="59">
        <f t="shared" si="3"/>
        <v>3435345.0079999999</v>
      </c>
      <c r="O20" s="40"/>
    </row>
    <row r="21" spans="1:16" x14ac:dyDescent="0.3">
      <c r="A21" s="30" t="s">
        <v>57</v>
      </c>
      <c r="B21" s="23" t="s">
        <v>58</v>
      </c>
      <c r="C21" s="24" t="s">
        <v>19</v>
      </c>
      <c r="D21" s="24" t="s">
        <v>20</v>
      </c>
      <c r="E21" s="24" t="s">
        <v>21</v>
      </c>
      <c r="F21" s="24">
        <v>30</v>
      </c>
      <c r="G21" s="28">
        <v>44074</v>
      </c>
      <c r="H21" s="27" t="s">
        <v>22</v>
      </c>
      <c r="I21" s="28">
        <v>44246</v>
      </c>
      <c r="J21" s="24">
        <v>2021</v>
      </c>
      <c r="K21" s="29">
        <v>6169983.6415999997</v>
      </c>
      <c r="L21" s="29">
        <v>1762774.9169999999</v>
      </c>
      <c r="M21" s="41">
        <f t="shared" si="4"/>
        <v>-4407208.7246000003</v>
      </c>
      <c r="N21" s="59">
        <f t="shared" si="3"/>
        <v>1762774.9169999999</v>
      </c>
      <c r="O21" s="40"/>
    </row>
    <row r="22" spans="1:16" x14ac:dyDescent="0.3">
      <c r="A22" s="30" t="s">
        <v>59</v>
      </c>
      <c r="B22" s="23" t="s">
        <v>60</v>
      </c>
      <c r="C22" s="24" t="s">
        <v>19</v>
      </c>
      <c r="D22" s="24" t="s">
        <v>20</v>
      </c>
      <c r="E22" s="24" t="s">
        <v>21</v>
      </c>
      <c r="F22" s="24">
        <v>30</v>
      </c>
      <c r="G22" s="28">
        <v>44076</v>
      </c>
      <c r="H22" s="27" t="s">
        <v>22</v>
      </c>
      <c r="I22" s="28">
        <v>44246</v>
      </c>
      <c r="J22" s="24">
        <v>2021</v>
      </c>
      <c r="K22" s="29">
        <v>11937908.674900001</v>
      </c>
      <c r="L22" s="29">
        <v>3315532.5610000002</v>
      </c>
      <c r="M22" s="40">
        <f t="shared" si="4"/>
        <v>-8622376.1139000002</v>
      </c>
      <c r="N22" s="59">
        <f t="shared" si="3"/>
        <v>3315532.5610000002</v>
      </c>
      <c r="O22" s="40"/>
    </row>
    <row r="23" spans="1:16" x14ac:dyDescent="0.3">
      <c r="A23" s="30" t="s">
        <v>61</v>
      </c>
      <c r="B23" s="23" t="s">
        <v>62</v>
      </c>
      <c r="C23" s="24" t="s">
        <v>19</v>
      </c>
      <c r="D23" s="24" t="s">
        <v>20</v>
      </c>
      <c r="E23" s="24" t="s">
        <v>21</v>
      </c>
      <c r="F23" s="24">
        <v>30</v>
      </c>
      <c r="G23" s="28">
        <v>44074</v>
      </c>
      <c r="H23" s="27" t="s">
        <v>22</v>
      </c>
      <c r="I23" s="28">
        <v>44246</v>
      </c>
      <c r="J23" s="24">
        <v>2021</v>
      </c>
      <c r="K23" s="29">
        <v>5980291.4619000005</v>
      </c>
      <c r="L23" s="29">
        <v>2447770.2220000001</v>
      </c>
      <c r="M23" s="41">
        <f t="shared" si="4"/>
        <v>-3532521.2399000004</v>
      </c>
      <c r="N23" s="59">
        <f t="shared" si="3"/>
        <v>2447770.2220000001</v>
      </c>
      <c r="O23" s="40"/>
    </row>
    <row r="24" spans="1:16" x14ac:dyDescent="0.3">
      <c r="A24" s="30" t="s">
        <v>63</v>
      </c>
      <c r="B24" s="23" t="s">
        <v>64</v>
      </c>
      <c r="C24" s="24" t="s">
        <v>19</v>
      </c>
      <c r="D24" s="24" t="s">
        <v>20</v>
      </c>
      <c r="E24" s="24" t="s">
        <v>21</v>
      </c>
      <c r="F24" s="24">
        <v>30</v>
      </c>
      <c r="G24" s="28">
        <v>44074</v>
      </c>
      <c r="H24" s="27" t="s">
        <v>22</v>
      </c>
      <c r="I24" s="28">
        <v>44246</v>
      </c>
      <c r="J24" s="24">
        <v>2021</v>
      </c>
      <c r="K24" s="29">
        <v>29909525.113299999</v>
      </c>
      <c r="L24" s="29">
        <v>7924420.7609999999</v>
      </c>
      <c r="M24" s="40">
        <f t="shared" si="4"/>
        <v>-21985104.352299999</v>
      </c>
      <c r="N24" s="59">
        <f t="shared" si="3"/>
        <v>7924420.7609999999</v>
      </c>
      <c r="O24" s="40"/>
    </row>
    <row r="25" spans="1:16" x14ac:dyDescent="0.3">
      <c r="A25" s="30" t="s">
        <v>65</v>
      </c>
      <c r="B25" s="23" t="s">
        <v>66</v>
      </c>
      <c r="C25" s="24" t="s">
        <v>19</v>
      </c>
      <c r="D25" s="24" t="s">
        <v>20</v>
      </c>
      <c r="E25" s="24" t="s">
        <v>21</v>
      </c>
      <c r="F25" s="24">
        <v>30</v>
      </c>
      <c r="G25" s="28">
        <v>44082</v>
      </c>
      <c r="H25" s="27" t="s">
        <v>22</v>
      </c>
      <c r="I25" s="28">
        <v>44246</v>
      </c>
      <c r="J25" s="24">
        <v>2021</v>
      </c>
      <c r="K25" s="29">
        <v>17736427.2053</v>
      </c>
      <c r="L25" s="29">
        <v>5851557.4299999997</v>
      </c>
      <c r="M25" s="41">
        <f t="shared" si="4"/>
        <v>-11884869.7753</v>
      </c>
      <c r="N25" s="59">
        <f t="shared" si="3"/>
        <v>5851557.4299999997</v>
      </c>
      <c r="O25" s="40"/>
    </row>
    <row r="26" spans="1:16" x14ac:dyDescent="0.3">
      <c r="A26" s="30" t="s">
        <v>67</v>
      </c>
      <c r="B26" s="23" t="s">
        <v>68</v>
      </c>
      <c r="C26" s="24" t="s">
        <v>19</v>
      </c>
      <c r="D26" s="24" t="s">
        <v>20</v>
      </c>
      <c r="E26" s="24" t="s">
        <v>21</v>
      </c>
      <c r="F26" s="24">
        <v>30</v>
      </c>
      <c r="G26" s="28">
        <v>44070</v>
      </c>
      <c r="H26" s="27" t="s">
        <v>22</v>
      </c>
      <c r="I26" s="28">
        <v>44246</v>
      </c>
      <c r="J26" s="24">
        <v>2021</v>
      </c>
      <c r="K26" s="29">
        <v>10090672.2743</v>
      </c>
      <c r="L26" s="29">
        <v>5169934.74</v>
      </c>
      <c r="M26" s="40">
        <f t="shared" si="4"/>
        <v>-4920737.5342999995</v>
      </c>
      <c r="N26" s="59">
        <f t="shared" si="3"/>
        <v>5169934.74</v>
      </c>
      <c r="O26" s="40"/>
    </row>
    <row r="27" spans="1:16" x14ac:dyDescent="0.3">
      <c r="A27" s="30" t="s">
        <v>69</v>
      </c>
      <c r="B27" s="23" t="s">
        <v>70</v>
      </c>
      <c r="C27" s="24" t="s">
        <v>19</v>
      </c>
      <c r="D27" s="24" t="s">
        <v>20</v>
      </c>
      <c r="E27" s="24" t="s">
        <v>21</v>
      </c>
      <c r="F27" s="24">
        <v>30</v>
      </c>
      <c r="G27" s="28">
        <v>44112</v>
      </c>
      <c r="H27" s="27" t="s">
        <v>22</v>
      </c>
      <c r="I27" s="28">
        <v>44246</v>
      </c>
      <c r="J27" s="24">
        <v>2021</v>
      </c>
      <c r="K27" s="29">
        <v>1687221.2283000001</v>
      </c>
      <c r="L27" s="29">
        <v>774864.75930000003</v>
      </c>
      <c r="M27" s="41">
        <f t="shared" si="4"/>
        <v>-912356.46900000004</v>
      </c>
      <c r="N27" s="59">
        <f t="shared" si="3"/>
        <v>774864.75930000003</v>
      </c>
      <c r="O27" s="40"/>
    </row>
    <row r="28" spans="1:16" x14ac:dyDescent="0.3">
      <c r="A28" s="30" t="s">
        <v>71</v>
      </c>
      <c r="B28" s="23" t="s">
        <v>72</v>
      </c>
      <c r="C28" s="24" t="s">
        <v>19</v>
      </c>
      <c r="D28" s="24" t="s">
        <v>20</v>
      </c>
      <c r="E28" s="24" t="s">
        <v>21</v>
      </c>
      <c r="F28" s="24">
        <v>30</v>
      </c>
      <c r="G28" s="28">
        <v>44076</v>
      </c>
      <c r="H28" s="27" t="s">
        <v>22</v>
      </c>
      <c r="I28" s="28">
        <v>44246</v>
      </c>
      <c r="J28" s="24">
        <v>2021</v>
      </c>
      <c r="K28" s="29">
        <v>1537001.8731</v>
      </c>
      <c r="L28" s="29">
        <v>855685.19790000003</v>
      </c>
      <c r="M28" s="40">
        <f t="shared" si="4"/>
        <v>-681316.67519999994</v>
      </c>
      <c r="N28" s="59">
        <f t="shared" si="3"/>
        <v>855685.19790000003</v>
      </c>
      <c r="O28" s="40"/>
    </row>
    <row r="29" spans="1:16" x14ac:dyDescent="0.3">
      <c r="A29" s="30" t="s">
        <v>73</v>
      </c>
      <c r="B29" s="23" t="s">
        <v>74</v>
      </c>
      <c r="C29" s="24" t="s">
        <v>19</v>
      </c>
      <c r="D29" s="24" t="s">
        <v>20</v>
      </c>
      <c r="E29" s="24" t="s">
        <v>21</v>
      </c>
      <c r="F29" s="24">
        <v>30</v>
      </c>
      <c r="G29" s="28">
        <v>44071</v>
      </c>
      <c r="H29" s="27" t="s">
        <v>22</v>
      </c>
      <c r="I29" s="28">
        <v>44246</v>
      </c>
      <c r="J29" s="24">
        <v>2021</v>
      </c>
      <c r="K29" s="29">
        <v>9152686.1567000002</v>
      </c>
      <c r="L29" s="43">
        <v>7182081</v>
      </c>
      <c r="M29" s="41">
        <f t="shared" si="4"/>
        <v>-1970605.1567000002</v>
      </c>
      <c r="N29" s="59">
        <f t="shared" si="3"/>
        <v>7182081</v>
      </c>
      <c r="O29" s="40"/>
    </row>
    <row r="30" spans="1:16" s="21" customFormat="1" x14ac:dyDescent="0.3">
      <c r="A30" s="51" t="s">
        <v>75</v>
      </c>
      <c r="B30" s="45" t="s">
        <v>76</v>
      </c>
      <c r="C30" s="46" t="s">
        <v>19</v>
      </c>
      <c r="D30" s="46" t="s">
        <v>20</v>
      </c>
      <c r="E30" s="46" t="s">
        <v>21</v>
      </c>
      <c r="F30" s="46">
        <v>10</v>
      </c>
      <c r="G30" s="47">
        <v>44393</v>
      </c>
      <c r="H30" s="48" t="s">
        <v>212</v>
      </c>
      <c r="I30" s="47" t="s">
        <v>214</v>
      </c>
      <c r="J30" s="46">
        <v>2021</v>
      </c>
      <c r="K30" s="49">
        <v>34287.917099999999</v>
      </c>
      <c r="L30" s="49"/>
      <c r="M30" s="50"/>
      <c r="N30" s="58">
        <v>32347.968499999999</v>
      </c>
      <c r="O30" s="50">
        <f>N30-K30</f>
        <v>-1939.9485999999997</v>
      </c>
      <c r="P30" s="21" t="s">
        <v>77</v>
      </c>
    </row>
    <row r="31" spans="1:16" s="21" customFormat="1" x14ac:dyDescent="0.3">
      <c r="A31" s="51" t="s">
        <v>78</v>
      </c>
      <c r="B31" s="45" t="s">
        <v>79</v>
      </c>
      <c r="C31" s="46" t="s">
        <v>19</v>
      </c>
      <c r="D31" s="46" t="s">
        <v>20</v>
      </c>
      <c r="E31" s="46" t="s">
        <v>21</v>
      </c>
      <c r="F31" s="46">
        <v>30</v>
      </c>
      <c r="G31" s="47">
        <v>44293</v>
      </c>
      <c r="H31" s="48" t="s">
        <v>212</v>
      </c>
      <c r="I31" s="47" t="s">
        <v>214</v>
      </c>
      <c r="J31" s="46">
        <v>2021</v>
      </c>
      <c r="K31" s="49">
        <v>12330109.6406</v>
      </c>
      <c r="L31" s="49"/>
      <c r="M31" s="52"/>
      <c r="N31" s="61">
        <v>5879588.4957999997</v>
      </c>
      <c r="O31" s="50">
        <f>N31-K31</f>
        <v>-6450521.1447999999</v>
      </c>
    </row>
    <row r="32" spans="1:16" x14ac:dyDescent="0.3">
      <c r="A32" s="30" t="s">
        <v>80</v>
      </c>
      <c r="B32" s="23" t="s">
        <v>81</v>
      </c>
      <c r="C32" s="24" t="s">
        <v>19</v>
      </c>
      <c r="D32" s="24" t="s">
        <v>20</v>
      </c>
      <c r="E32" s="24" t="s">
        <v>21</v>
      </c>
      <c r="F32" s="24">
        <v>30</v>
      </c>
      <c r="G32" s="28">
        <v>44074</v>
      </c>
      <c r="H32" s="27" t="s">
        <v>22</v>
      </c>
      <c r="I32" s="28">
        <v>44246</v>
      </c>
      <c r="J32" s="24">
        <v>2021</v>
      </c>
      <c r="K32" s="29">
        <v>9898406.5424000006</v>
      </c>
      <c r="L32" s="29">
        <v>3686959.6430000002</v>
      </c>
      <c r="M32" s="40">
        <f t="shared" si="4"/>
        <v>-6211446.8994000005</v>
      </c>
      <c r="N32" s="60">
        <f>L32</f>
        <v>3686959.6430000002</v>
      </c>
      <c r="O32" s="40"/>
    </row>
    <row r="33" spans="1:15" x14ac:dyDescent="0.3">
      <c r="A33" s="30" t="s">
        <v>82</v>
      </c>
      <c r="B33" s="23" t="s">
        <v>83</v>
      </c>
      <c r="C33" s="24" t="s">
        <v>19</v>
      </c>
      <c r="D33" s="24" t="s">
        <v>20</v>
      </c>
      <c r="E33" s="24" t="s">
        <v>21</v>
      </c>
      <c r="F33" s="24">
        <v>30</v>
      </c>
      <c r="G33" s="28">
        <v>44063</v>
      </c>
      <c r="H33" s="27" t="s">
        <v>22</v>
      </c>
      <c r="I33" s="28">
        <v>44246</v>
      </c>
      <c r="J33" s="24">
        <v>2021</v>
      </c>
      <c r="K33" s="29">
        <v>4934638.7570000002</v>
      </c>
      <c r="L33" s="29">
        <v>8288410.2980000004</v>
      </c>
      <c r="M33" s="41">
        <f t="shared" si="4"/>
        <v>3353771.5410000002</v>
      </c>
      <c r="N33" s="60">
        <f t="shared" ref="N33:N36" si="5">L33</f>
        <v>8288410.2980000004</v>
      </c>
      <c r="O33" s="40"/>
    </row>
    <row r="34" spans="1:15" x14ac:dyDescent="0.3">
      <c r="A34" s="30" t="s">
        <v>84</v>
      </c>
      <c r="B34" s="23" t="s">
        <v>85</v>
      </c>
      <c r="C34" s="24" t="s">
        <v>19</v>
      </c>
      <c r="D34" s="24" t="s">
        <v>20</v>
      </c>
      <c r="E34" s="24" t="s">
        <v>21</v>
      </c>
      <c r="F34" s="24">
        <v>30</v>
      </c>
      <c r="G34" s="28">
        <v>43916</v>
      </c>
      <c r="H34" s="27" t="s">
        <v>22</v>
      </c>
      <c r="I34" s="28">
        <v>44246</v>
      </c>
      <c r="J34" s="24">
        <v>2021</v>
      </c>
      <c r="K34" s="29">
        <v>9600643.0171000008</v>
      </c>
      <c r="L34" s="29">
        <v>8073369.7980000004</v>
      </c>
      <c r="M34" s="40">
        <f t="shared" si="4"/>
        <v>-1527273.2191000003</v>
      </c>
      <c r="N34" s="60">
        <f t="shared" si="5"/>
        <v>8073369.7980000004</v>
      </c>
      <c r="O34" s="40"/>
    </row>
    <row r="35" spans="1:15" x14ac:dyDescent="0.3">
      <c r="A35" s="30" t="s">
        <v>86</v>
      </c>
      <c r="B35" s="23" t="s">
        <v>87</v>
      </c>
      <c r="C35" s="24" t="s">
        <v>19</v>
      </c>
      <c r="D35" s="24" t="s">
        <v>20</v>
      </c>
      <c r="E35" s="24" t="s">
        <v>21</v>
      </c>
      <c r="F35" s="24">
        <v>30</v>
      </c>
      <c r="G35" s="28">
        <v>44082</v>
      </c>
      <c r="H35" s="27" t="s">
        <v>22</v>
      </c>
      <c r="I35" s="28">
        <v>44246</v>
      </c>
      <c r="J35" s="24">
        <v>2021</v>
      </c>
      <c r="K35" s="29">
        <v>3246792.3772999998</v>
      </c>
      <c r="L35" s="29">
        <v>5117817.2209999999</v>
      </c>
      <c r="M35" s="41">
        <f t="shared" si="4"/>
        <v>1871024.8437000001</v>
      </c>
      <c r="N35" s="60">
        <f t="shared" si="5"/>
        <v>5117817.2209999999</v>
      </c>
      <c r="O35" s="40"/>
    </row>
    <row r="36" spans="1:15" x14ac:dyDescent="0.3">
      <c r="A36" s="30" t="s">
        <v>88</v>
      </c>
      <c r="B36" s="23" t="s">
        <v>89</v>
      </c>
      <c r="C36" s="24" t="s">
        <v>19</v>
      </c>
      <c r="D36" s="24" t="s">
        <v>20</v>
      </c>
      <c r="E36" s="24" t="s">
        <v>21</v>
      </c>
      <c r="F36" s="24">
        <v>30</v>
      </c>
      <c r="G36" s="28">
        <v>44088</v>
      </c>
      <c r="H36" s="27" t="s">
        <v>22</v>
      </c>
      <c r="I36" s="28">
        <v>44246</v>
      </c>
      <c r="J36" s="24">
        <v>2021</v>
      </c>
      <c r="K36" s="29">
        <v>10021764.404999999</v>
      </c>
      <c r="L36" s="29">
        <v>7093571.04</v>
      </c>
      <c r="M36" s="40">
        <f t="shared" si="4"/>
        <v>-2928193.3649999993</v>
      </c>
      <c r="N36" s="60">
        <f t="shared" si="5"/>
        <v>7093571.04</v>
      </c>
      <c r="O36" s="40"/>
    </row>
    <row r="37" spans="1:15" s="21" customFormat="1" x14ac:dyDescent="0.3">
      <c r="A37" s="51" t="s">
        <v>90</v>
      </c>
      <c r="B37" s="45" t="s">
        <v>91</v>
      </c>
      <c r="C37" s="46" t="s">
        <v>19</v>
      </c>
      <c r="D37" s="46" t="s">
        <v>20</v>
      </c>
      <c r="E37" s="46" t="s">
        <v>21</v>
      </c>
      <c r="F37" s="46">
        <v>30</v>
      </c>
      <c r="G37" s="47">
        <v>44277</v>
      </c>
      <c r="H37" s="48" t="s">
        <v>212</v>
      </c>
      <c r="I37" s="47" t="s">
        <v>214</v>
      </c>
      <c r="J37" s="46">
        <v>2021</v>
      </c>
      <c r="K37" s="49">
        <v>3638031.7085000002</v>
      </c>
      <c r="L37" s="49">
        <v>40947451.579999998</v>
      </c>
      <c r="M37" s="52">
        <f t="shared" si="4"/>
        <v>37309419.8715</v>
      </c>
      <c r="N37" s="61">
        <v>1067912.851</v>
      </c>
      <c r="O37" s="50">
        <f t="shared" si="2"/>
        <v>-39879538.728999995</v>
      </c>
    </row>
    <row r="38" spans="1:15" x14ac:dyDescent="0.3">
      <c r="A38" s="30" t="s">
        <v>92</v>
      </c>
      <c r="B38" s="23" t="s">
        <v>93</v>
      </c>
      <c r="C38" s="24" t="s">
        <v>19</v>
      </c>
      <c r="D38" s="24" t="s">
        <v>20</v>
      </c>
      <c r="E38" s="24" t="s">
        <v>21</v>
      </c>
      <c r="F38" s="24">
        <v>30</v>
      </c>
      <c r="G38" s="28">
        <v>44068</v>
      </c>
      <c r="H38" s="27" t="s">
        <v>22</v>
      </c>
      <c r="I38" s="28">
        <v>44246</v>
      </c>
      <c r="J38" s="24">
        <v>2021</v>
      </c>
      <c r="K38" s="29">
        <v>20974460.569400001</v>
      </c>
      <c r="L38" s="29">
        <v>10934895.470000001</v>
      </c>
      <c r="M38" s="40">
        <f t="shared" si="4"/>
        <v>-10039565.099400001</v>
      </c>
      <c r="N38" s="60">
        <f>L38</f>
        <v>10934895.470000001</v>
      </c>
      <c r="O38" s="40"/>
    </row>
    <row r="39" spans="1:15" x14ac:dyDescent="0.3">
      <c r="A39" s="30" t="s">
        <v>94</v>
      </c>
      <c r="B39" s="23" t="s">
        <v>95</v>
      </c>
      <c r="C39" s="24" t="s">
        <v>19</v>
      </c>
      <c r="D39" s="24" t="s">
        <v>20</v>
      </c>
      <c r="E39" s="24" t="s">
        <v>21</v>
      </c>
      <c r="F39" s="24">
        <v>30</v>
      </c>
      <c r="G39" s="28">
        <v>44068</v>
      </c>
      <c r="H39" s="27" t="s">
        <v>22</v>
      </c>
      <c r="I39" s="28">
        <v>44246</v>
      </c>
      <c r="J39" s="24">
        <v>2021</v>
      </c>
      <c r="K39" s="29">
        <v>1350787.3907999999</v>
      </c>
      <c r="L39" s="29">
        <v>1586125.737</v>
      </c>
      <c r="M39" s="41">
        <f t="shared" si="4"/>
        <v>235338.34620000003</v>
      </c>
      <c r="N39" s="59">
        <f>L39</f>
        <v>1586125.737</v>
      </c>
      <c r="O39" s="40"/>
    </row>
    <row r="40" spans="1:15" x14ac:dyDescent="0.3">
      <c r="A40" s="30" t="s">
        <v>96</v>
      </c>
      <c r="B40" s="23" t="s">
        <v>97</v>
      </c>
      <c r="C40" s="24" t="s">
        <v>19</v>
      </c>
      <c r="D40" s="24" t="s">
        <v>20</v>
      </c>
      <c r="E40" s="24" t="s">
        <v>21</v>
      </c>
      <c r="F40" s="24">
        <v>30</v>
      </c>
      <c r="G40" s="28">
        <v>44071</v>
      </c>
      <c r="H40" s="27" t="s">
        <v>22</v>
      </c>
      <c r="I40" s="28">
        <v>44246</v>
      </c>
      <c r="J40" s="24">
        <v>2021</v>
      </c>
      <c r="K40" s="29">
        <v>568298.60679999995</v>
      </c>
      <c r="L40" s="29">
        <v>365394.40460000001</v>
      </c>
      <c r="M40" s="40">
        <f t="shared" si="4"/>
        <v>-202904.20219999994</v>
      </c>
      <c r="N40" s="60">
        <f>L40</f>
        <v>365394.40460000001</v>
      </c>
      <c r="O40" s="40"/>
    </row>
    <row r="41" spans="1:15" x14ac:dyDescent="0.3">
      <c r="A41" s="30" t="s">
        <v>98</v>
      </c>
      <c r="B41" s="23" t="s">
        <v>99</v>
      </c>
      <c r="C41" s="24" t="s">
        <v>19</v>
      </c>
      <c r="D41" s="24" t="s">
        <v>20</v>
      </c>
      <c r="E41" s="24" t="s">
        <v>21</v>
      </c>
      <c r="F41" s="24">
        <v>30</v>
      </c>
      <c r="G41" s="28">
        <v>43980</v>
      </c>
      <c r="H41" s="27" t="s">
        <v>22</v>
      </c>
      <c r="I41" s="28">
        <v>44246</v>
      </c>
      <c r="J41" s="24">
        <v>2021</v>
      </c>
      <c r="K41" s="29">
        <v>2952469.0748000001</v>
      </c>
      <c r="L41" s="29">
        <v>3372494.2795000002</v>
      </c>
      <c r="M41" s="41">
        <f t="shared" si="4"/>
        <v>420025.20470000012</v>
      </c>
      <c r="N41" s="59">
        <f>L41</f>
        <v>3372494.2795000002</v>
      </c>
      <c r="O41" s="40"/>
    </row>
    <row r="42" spans="1:15" s="21" customFormat="1" x14ac:dyDescent="0.3">
      <c r="A42" s="51" t="s">
        <v>100</v>
      </c>
      <c r="B42" s="45" t="s">
        <v>101</v>
      </c>
      <c r="C42" s="46" t="s">
        <v>19</v>
      </c>
      <c r="D42" s="46" t="s">
        <v>20</v>
      </c>
      <c r="E42" s="46" t="s">
        <v>21</v>
      </c>
      <c r="F42" s="46">
        <v>30</v>
      </c>
      <c r="G42" s="47">
        <v>44243</v>
      </c>
      <c r="H42" s="48" t="s">
        <v>212</v>
      </c>
      <c r="I42" s="47" t="s">
        <v>214</v>
      </c>
      <c r="J42" s="46">
        <v>2021</v>
      </c>
      <c r="K42" s="49">
        <v>2376518.3130000001</v>
      </c>
      <c r="L42" s="49">
        <v>1999278.28</v>
      </c>
      <c r="M42" s="50">
        <f t="shared" si="4"/>
        <v>-377240.03300000005</v>
      </c>
      <c r="N42" s="58">
        <v>1009017.411</v>
      </c>
      <c r="O42" s="50">
        <f t="shared" si="2"/>
        <v>-990260.86900000006</v>
      </c>
    </row>
    <row r="43" spans="1:15" x14ac:dyDescent="0.3">
      <c r="A43" s="30" t="s">
        <v>102</v>
      </c>
      <c r="B43" s="23" t="s">
        <v>103</v>
      </c>
      <c r="C43" s="24" t="s">
        <v>19</v>
      </c>
      <c r="D43" s="24" t="s">
        <v>20</v>
      </c>
      <c r="E43" s="24" t="s">
        <v>21</v>
      </c>
      <c r="F43" s="24">
        <v>30</v>
      </c>
      <c r="G43" s="28">
        <v>44083</v>
      </c>
      <c r="H43" s="27" t="s">
        <v>22</v>
      </c>
      <c r="I43" s="28">
        <v>44246</v>
      </c>
      <c r="J43" s="24">
        <v>2021</v>
      </c>
      <c r="K43" s="29">
        <v>6580304.2111999998</v>
      </c>
      <c r="L43" s="29">
        <v>6715536.6140000001</v>
      </c>
      <c r="M43" s="41">
        <f t="shared" si="4"/>
        <v>135232.40280000027</v>
      </c>
      <c r="N43" s="59">
        <f>L43</f>
        <v>6715536.6140000001</v>
      </c>
      <c r="O43" s="40"/>
    </row>
    <row r="44" spans="1:15" x14ac:dyDescent="0.3">
      <c r="A44" s="30" t="s">
        <v>104</v>
      </c>
      <c r="B44" s="23" t="s">
        <v>105</v>
      </c>
      <c r="C44" s="24" t="s">
        <v>19</v>
      </c>
      <c r="D44" s="24" t="s">
        <v>20</v>
      </c>
      <c r="E44" s="24" t="s">
        <v>21</v>
      </c>
      <c r="F44" s="24">
        <v>30</v>
      </c>
      <c r="G44" s="28">
        <v>44074</v>
      </c>
      <c r="H44" s="27" t="s">
        <v>22</v>
      </c>
      <c r="I44" s="28">
        <v>44246</v>
      </c>
      <c r="J44" s="24">
        <v>2021</v>
      </c>
      <c r="K44" s="29">
        <v>2636803.2252000002</v>
      </c>
      <c r="L44" s="29">
        <v>3117865.753</v>
      </c>
      <c r="M44" s="40">
        <f t="shared" si="4"/>
        <v>481062.52779999981</v>
      </c>
      <c r="N44" s="59">
        <f>L44</f>
        <v>3117865.753</v>
      </c>
      <c r="O44" s="40"/>
    </row>
    <row r="45" spans="1:15" s="21" customFormat="1" x14ac:dyDescent="0.3">
      <c r="A45" s="51" t="s">
        <v>106</v>
      </c>
      <c r="B45" s="45" t="s">
        <v>107</v>
      </c>
      <c r="C45" s="46" t="s">
        <v>19</v>
      </c>
      <c r="D45" s="46" t="s">
        <v>20</v>
      </c>
      <c r="E45" s="46" t="s">
        <v>21</v>
      </c>
      <c r="F45" s="46">
        <v>30</v>
      </c>
      <c r="G45" s="47">
        <v>44195</v>
      </c>
      <c r="H45" s="48" t="s">
        <v>212</v>
      </c>
      <c r="I45" s="47" t="s">
        <v>214</v>
      </c>
      <c r="J45" s="46">
        <v>2021</v>
      </c>
      <c r="K45" s="49">
        <v>7257839.0652999999</v>
      </c>
      <c r="L45" s="49"/>
      <c r="M45" s="52"/>
      <c r="N45" s="61">
        <v>5653408.9145999998</v>
      </c>
      <c r="O45" s="50">
        <f>N45-K45</f>
        <v>-1604430.1507000001</v>
      </c>
    </row>
    <row r="46" spans="1:15" x14ac:dyDescent="0.3">
      <c r="A46" s="30" t="s">
        <v>108</v>
      </c>
      <c r="B46" s="23" t="s">
        <v>109</v>
      </c>
      <c r="C46" s="24" t="s">
        <v>19</v>
      </c>
      <c r="D46" s="24" t="s">
        <v>20</v>
      </c>
      <c r="E46" s="24" t="s">
        <v>21</v>
      </c>
      <c r="F46" s="24">
        <v>30</v>
      </c>
      <c r="G46" s="24">
        <v>2014</v>
      </c>
      <c r="H46" s="27">
        <v>1</v>
      </c>
      <c r="I46" s="28">
        <v>41243</v>
      </c>
      <c r="J46" s="24">
        <v>2013</v>
      </c>
      <c r="K46" s="29">
        <v>7477408.1880999999</v>
      </c>
      <c r="L46" s="29"/>
      <c r="M46" s="40"/>
      <c r="N46" s="60">
        <f>K46</f>
        <v>7477408.1880999999</v>
      </c>
      <c r="O46" s="40"/>
    </row>
    <row r="47" spans="1:15" x14ac:dyDescent="0.3">
      <c r="A47" s="30" t="s">
        <v>110</v>
      </c>
      <c r="B47" s="23" t="s">
        <v>111</v>
      </c>
      <c r="C47" s="24" t="s">
        <v>19</v>
      </c>
      <c r="D47" s="24" t="s">
        <v>20</v>
      </c>
      <c r="E47" s="24" t="s">
        <v>21</v>
      </c>
      <c r="F47" s="24">
        <v>10</v>
      </c>
      <c r="G47" s="28">
        <v>44084</v>
      </c>
      <c r="H47" s="27" t="s">
        <v>22</v>
      </c>
      <c r="I47" s="28">
        <v>44246</v>
      </c>
      <c r="J47" s="24">
        <v>2021</v>
      </c>
      <c r="K47" s="29"/>
      <c r="L47" s="29">
        <v>76488.932199999996</v>
      </c>
      <c r="M47" s="40"/>
      <c r="N47" s="60">
        <f>L47</f>
        <v>76488.932199999996</v>
      </c>
      <c r="O47" s="40"/>
    </row>
    <row r="48" spans="1:15" x14ac:dyDescent="0.3">
      <c r="A48" s="30" t="s">
        <v>112</v>
      </c>
      <c r="B48" s="23" t="s">
        <v>113</v>
      </c>
      <c r="C48" s="24" t="s">
        <v>19</v>
      </c>
      <c r="D48" s="24" t="s">
        <v>20</v>
      </c>
      <c r="E48" s="24" t="s">
        <v>21</v>
      </c>
      <c r="F48" s="24">
        <v>30</v>
      </c>
      <c r="G48" s="28">
        <v>44096</v>
      </c>
      <c r="H48" s="27" t="s">
        <v>22</v>
      </c>
      <c r="I48" s="28">
        <v>44246</v>
      </c>
      <c r="J48" s="24">
        <v>2021</v>
      </c>
      <c r="K48" s="29">
        <v>12788784.810900001</v>
      </c>
      <c r="L48" s="29">
        <v>4778141.6459999997</v>
      </c>
      <c r="M48" s="41">
        <f t="shared" si="4"/>
        <v>-8010643.1649000011</v>
      </c>
      <c r="N48" s="60">
        <f>L48</f>
        <v>4778141.6459999997</v>
      </c>
      <c r="O48" s="40"/>
    </row>
    <row r="49" spans="1:15" s="21" customFormat="1" x14ac:dyDescent="0.3">
      <c r="A49" s="51" t="s">
        <v>114</v>
      </c>
      <c r="B49" s="45" t="s">
        <v>115</v>
      </c>
      <c r="C49" s="46" t="s">
        <v>19</v>
      </c>
      <c r="D49" s="46" t="s">
        <v>20</v>
      </c>
      <c r="E49" s="46" t="s">
        <v>21</v>
      </c>
      <c r="F49" s="46">
        <v>30</v>
      </c>
      <c r="G49" s="47">
        <v>44285</v>
      </c>
      <c r="H49" s="48" t="s">
        <v>212</v>
      </c>
      <c r="I49" s="47" t="s">
        <v>214</v>
      </c>
      <c r="J49" s="46">
        <v>2021</v>
      </c>
      <c r="K49" s="49">
        <v>1776670.8015999999</v>
      </c>
      <c r="L49" s="49"/>
      <c r="M49" s="50"/>
      <c r="N49" s="58">
        <v>753113.89569999999</v>
      </c>
      <c r="O49" s="50">
        <f>N49-K49</f>
        <v>-1023556.9058999999</v>
      </c>
    </row>
    <row r="50" spans="1:15" x14ac:dyDescent="0.3">
      <c r="A50" s="30" t="s">
        <v>116</v>
      </c>
      <c r="B50" s="23" t="s">
        <v>117</v>
      </c>
      <c r="C50" s="24" t="s">
        <v>19</v>
      </c>
      <c r="D50" s="24" t="s">
        <v>20</v>
      </c>
      <c r="E50" s="24" t="s">
        <v>21</v>
      </c>
      <c r="F50" s="24">
        <v>30</v>
      </c>
      <c r="G50" s="28">
        <v>44076</v>
      </c>
      <c r="H50" s="27" t="s">
        <v>22</v>
      </c>
      <c r="I50" s="28">
        <v>44246</v>
      </c>
      <c r="J50" s="24">
        <v>2021</v>
      </c>
      <c r="K50" s="29">
        <v>431742.62170000002</v>
      </c>
      <c r="L50" s="29">
        <v>352398.99579999998</v>
      </c>
      <c r="M50" s="41">
        <f t="shared" si="4"/>
        <v>-79343.625900000043</v>
      </c>
      <c r="N50" s="59">
        <f>L50</f>
        <v>352398.99579999998</v>
      </c>
      <c r="O50" s="40"/>
    </row>
    <row r="51" spans="1:15" x14ac:dyDescent="0.3">
      <c r="A51" s="30" t="s">
        <v>118</v>
      </c>
      <c r="B51" s="23" t="s">
        <v>119</v>
      </c>
      <c r="C51" s="24" t="s">
        <v>19</v>
      </c>
      <c r="D51" s="24" t="s">
        <v>20</v>
      </c>
      <c r="E51" s="24" t="s">
        <v>21</v>
      </c>
      <c r="F51" s="24">
        <v>30</v>
      </c>
      <c r="G51" s="28">
        <v>44095</v>
      </c>
      <c r="H51" s="27" t="s">
        <v>22</v>
      </c>
      <c r="I51" s="28">
        <v>44246</v>
      </c>
      <c r="J51" s="24">
        <v>2021</v>
      </c>
      <c r="K51" s="29">
        <v>6695237.0974000003</v>
      </c>
      <c r="L51" s="29">
        <v>5482198.841</v>
      </c>
      <c r="M51" s="40">
        <f t="shared" si="4"/>
        <v>-1213038.2564000003</v>
      </c>
      <c r="N51" s="59">
        <f>L51</f>
        <v>5482198.841</v>
      </c>
      <c r="O51" s="40"/>
    </row>
    <row r="52" spans="1:15" s="21" customFormat="1" x14ac:dyDescent="0.3">
      <c r="A52" s="51" t="s">
        <v>120</v>
      </c>
      <c r="B52" s="45" t="s">
        <v>121</v>
      </c>
      <c r="C52" s="46" t="s">
        <v>19</v>
      </c>
      <c r="D52" s="46" t="s">
        <v>20</v>
      </c>
      <c r="E52" s="46" t="s">
        <v>21</v>
      </c>
      <c r="F52" s="46">
        <v>30</v>
      </c>
      <c r="G52" s="47">
        <v>44348</v>
      </c>
      <c r="H52" s="48" t="s">
        <v>212</v>
      </c>
      <c r="I52" s="47" t="s">
        <v>214</v>
      </c>
      <c r="J52" s="46">
        <v>2021</v>
      </c>
      <c r="K52" s="49">
        <v>17102006.222100001</v>
      </c>
      <c r="L52" s="49"/>
      <c r="M52" s="52"/>
      <c r="N52" s="61">
        <v>930606.17370000004</v>
      </c>
      <c r="O52" s="50">
        <f>N52-K52</f>
        <v>-16171400.048400002</v>
      </c>
    </row>
    <row r="53" spans="1:15" x14ac:dyDescent="0.3">
      <c r="A53" s="30" t="s">
        <v>122</v>
      </c>
      <c r="B53" s="23" t="s">
        <v>123</v>
      </c>
      <c r="C53" s="24" t="s">
        <v>19</v>
      </c>
      <c r="D53" s="24" t="s">
        <v>20</v>
      </c>
      <c r="E53" s="24" t="s">
        <v>21</v>
      </c>
      <c r="F53" s="24">
        <v>30</v>
      </c>
      <c r="G53" s="28">
        <v>44064</v>
      </c>
      <c r="H53" s="27" t="s">
        <v>22</v>
      </c>
      <c r="I53" s="28">
        <v>44246</v>
      </c>
      <c r="J53" s="24">
        <v>2021</v>
      </c>
      <c r="K53" s="29">
        <v>6980584.3295999998</v>
      </c>
      <c r="L53" s="29">
        <v>5525201.5140000004</v>
      </c>
      <c r="M53" s="40">
        <f t="shared" si="4"/>
        <v>-1455382.8155999994</v>
      </c>
      <c r="N53" s="60">
        <f>L53</f>
        <v>5525201.5140000004</v>
      </c>
      <c r="O53" s="40"/>
    </row>
    <row r="54" spans="1:15" x14ac:dyDescent="0.3">
      <c r="A54" s="30" t="s">
        <v>124</v>
      </c>
      <c r="B54" s="23" t="s">
        <v>125</v>
      </c>
      <c r="C54" s="24" t="s">
        <v>19</v>
      </c>
      <c r="D54" s="24" t="s">
        <v>20</v>
      </c>
      <c r="E54" s="24" t="s">
        <v>21</v>
      </c>
      <c r="F54" s="24">
        <v>30</v>
      </c>
      <c r="G54" s="28">
        <v>44054</v>
      </c>
      <c r="H54" s="27" t="s">
        <v>22</v>
      </c>
      <c r="I54" s="28">
        <v>44246</v>
      </c>
      <c r="J54" s="24">
        <v>2021</v>
      </c>
      <c r="K54" s="29">
        <v>20983921.476</v>
      </c>
      <c r="L54" s="29">
        <v>32074915.289999999</v>
      </c>
      <c r="M54" s="41">
        <f t="shared" si="4"/>
        <v>11090993.813999999</v>
      </c>
      <c r="N54" s="60">
        <f>L54</f>
        <v>32074915.289999999</v>
      </c>
      <c r="O54" s="40"/>
    </row>
    <row r="55" spans="1:15" s="21" customFormat="1" x14ac:dyDescent="0.3">
      <c r="A55" s="51" t="s">
        <v>126</v>
      </c>
      <c r="B55" s="46" t="s">
        <v>127</v>
      </c>
      <c r="C55" s="46" t="s">
        <v>19</v>
      </c>
      <c r="D55" s="46" t="s">
        <v>20</v>
      </c>
      <c r="E55" s="46" t="s">
        <v>21</v>
      </c>
      <c r="F55" s="46">
        <v>30</v>
      </c>
      <c r="G55" s="47">
        <v>44279</v>
      </c>
      <c r="H55" s="48" t="s">
        <v>212</v>
      </c>
      <c r="I55" s="47" t="s">
        <v>214</v>
      </c>
      <c r="J55" s="46">
        <v>2021</v>
      </c>
      <c r="K55" s="49">
        <v>44739.131099999999</v>
      </c>
      <c r="L55" s="49"/>
      <c r="M55" s="50"/>
      <c r="N55" s="58">
        <v>27495.7621</v>
      </c>
      <c r="O55" s="50">
        <f>N55-K55</f>
        <v>-17243.368999999999</v>
      </c>
    </row>
    <row r="56" spans="1:15" s="21" customFormat="1" x14ac:dyDescent="0.3">
      <c r="A56" s="51" t="s">
        <v>128</v>
      </c>
      <c r="B56" s="45" t="s">
        <v>129</v>
      </c>
      <c r="C56" s="46" t="s">
        <v>19</v>
      </c>
      <c r="D56" s="46" t="s">
        <v>20</v>
      </c>
      <c r="E56" s="46" t="s">
        <v>21</v>
      </c>
      <c r="F56" s="46">
        <v>30</v>
      </c>
      <c r="G56" s="47">
        <v>44279</v>
      </c>
      <c r="H56" s="48" t="s">
        <v>212</v>
      </c>
      <c r="I56" s="47" t="s">
        <v>214</v>
      </c>
      <c r="J56" s="46">
        <v>2021</v>
      </c>
      <c r="K56" s="49">
        <v>7990698.3685999997</v>
      </c>
      <c r="L56" s="49">
        <v>3602945.395</v>
      </c>
      <c r="M56" s="52">
        <f t="shared" si="4"/>
        <v>-4387752.9736000001</v>
      </c>
      <c r="N56" s="61">
        <v>2394644.3662</v>
      </c>
      <c r="O56" s="50"/>
    </row>
    <row r="57" spans="1:15" x14ac:dyDescent="0.3">
      <c r="A57" s="30" t="s">
        <v>130</v>
      </c>
      <c r="B57" s="23" t="s">
        <v>131</v>
      </c>
      <c r="C57" s="24" t="s">
        <v>19</v>
      </c>
      <c r="D57" s="24" t="s">
        <v>20</v>
      </c>
      <c r="E57" s="24" t="s">
        <v>21</v>
      </c>
      <c r="F57" s="24">
        <v>30</v>
      </c>
      <c r="G57" s="28">
        <v>44055</v>
      </c>
      <c r="H57" s="27" t="s">
        <v>22</v>
      </c>
      <c r="I57" s="28">
        <v>44246</v>
      </c>
      <c r="J57" s="24">
        <v>2021</v>
      </c>
      <c r="K57" s="29">
        <v>11248180.1446</v>
      </c>
      <c r="L57" s="29">
        <v>6581747.108</v>
      </c>
      <c r="M57" s="40">
        <f t="shared" si="4"/>
        <v>-4666433.0366000002</v>
      </c>
      <c r="N57" s="60">
        <f>L57</f>
        <v>6581747.108</v>
      </c>
      <c r="O57" s="40"/>
    </row>
    <row r="58" spans="1:15" s="21" customFormat="1" x14ac:dyDescent="0.3">
      <c r="A58" s="51" t="s">
        <v>132</v>
      </c>
      <c r="B58" s="45" t="s">
        <v>133</v>
      </c>
      <c r="C58" s="46" t="s">
        <v>19</v>
      </c>
      <c r="D58" s="46" t="s">
        <v>20</v>
      </c>
      <c r="E58" s="46" t="s">
        <v>21</v>
      </c>
      <c r="F58" s="46">
        <v>30</v>
      </c>
      <c r="G58" s="47">
        <v>44327</v>
      </c>
      <c r="H58" s="48" t="s">
        <v>212</v>
      </c>
      <c r="I58" s="47" t="s">
        <v>214</v>
      </c>
      <c r="J58" s="46">
        <v>2021</v>
      </c>
      <c r="K58" s="49">
        <v>3707060.7829</v>
      </c>
      <c r="L58" s="49"/>
      <c r="M58" s="52"/>
      <c r="N58" s="61">
        <v>1706470.1521999999</v>
      </c>
      <c r="O58" s="50">
        <f>N58-K58</f>
        <v>-2000590.6307000001</v>
      </c>
    </row>
    <row r="59" spans="1:15" x14ac:dyDescent="0.3">
      <c r="A59" s="30" t="s">
        <v>134</v>
      </c>
      <c r="B59" s="23" t="s">
        <v>135</v>
      </c>
      <c r="C59" s="29">
        <v>11248180.1446</v>
      </c>
      <c r="D59" s="24" t="s">
        <v>20</v>
      </c>
      <c r="E59" s="24" t="s">
        <v>21</v>
      </c>
      <c r="F59" s="24">
        <v>30</v>
      </c>
      <c r="G59" s="28">
        <v>44095</v>
      </c>
      <c r="H59" s="27" t="s">
        <v>22</v>
      </c>
      <c r="I59" s="28">
        <v>44246</v>
      </c>
      <c r="J59" s="24">
        <v>2021</v>
      </c>
      <c r="K59" s="29">
        <v>2173337.8097000001</v>
      </c>
      <c r="L59" s="29">
        <v>2409685.361</v>
      </c>
      <c r="M59" s="40">
        <f t="shared" si="4"/>
        <v>236347.55129999993</v>
      </c>
      <c r="N59" s="60">
        <f>L59</f>
        <v>2409685.361</v>
      </c>
      <c r="O59" s="40"/>
    </row>
    <row r="60" spans="1:15" x14ac:dyDescent="0.3">
      <c r="A60" s="30" t="s">
        <v>136</v>
      </c>
      <c r="B60" s="23" t="s">
        <v>137</v>
      </c>
      <c r="C60" s="24" t="s">
        <v>19</v>
      </c>
      <c r="D60" s="24" t="s">
        <v>20</v>
      </c>
      <c r="E60" s="24" t="s">
        <v>21</v>
      </c>
      <c r="F60" s="24">
        <v>30</v>
      </c>
      <c r="G60" s="28">
        <v>44068</v>
      </c>
      <c r="H60" s="27" t="s">
        <v>22</v>
      </c>
      <c r="I60" s="28">
        <v>44246</v>
      </c>
      <c r="J60" s="24">
        <v>2021</v>
      </c>
      <c r="K60" s="29">
        <v>4292798.9107999997</v>
      </c>
      <c r="L60" s="29">
        <v>3824073.7259999998</v>
      </c>
      <c r="M60" s="41">
        <f t="shared" si="4"/>
        <v>-468725.18479999993</v>
      </c>
      <c r="N60" s="60">
        <f t="shared" ref="N60:N62" si="6">L60</f>
        <v>3824073.7259999998</v>
      </c>
      <c r="O60" s="40"/>
    </row>
    <row r="61" spans="1:15" x14ac:dyDescent="0.3">
      <c r="A61" s="30" t="s">
        <v>138</v>
      </c>
      <c r="B61" s="23" t="s">
        <v>139</v>
      </c>
      <c r="C61" s="24" t="s">
        <v>19</v>
      </c>
      <c r="D61" s="24" t="s">
        <v>20</v>
      </c>
      <c r="E61" s="24" t="s">
        <v>21</v>
      </c>
      <c r="F61" s="24">
        <v>30</v>
      </c>
      <c r="G61" s="28">
        <v>44074</v>
      </c>
      <c r="H61" s="27" t="s">
        <v>22</v>
      </c>
      <c r="I61" s="28">
        <v>44246</v>
      </c>
      <c r="J61" s="24">
        <v>2021</v>
      </c>
      <c r="K61" s="29">
        <v>9768041.4692000002</v>
      </c>
      <c r="L61" s="29">
        <v>5067894.9610000001</v>
      </c>
      <c r="M61" s="40">
        <f t="shared" si="4"/>
        <v>-4700146.5082</v>
      </c>
      <c r="N61" s="60">
        <f t="shared" si="6"/>
        <v>5067894.9610000001</v>
      </c>
      <c r="O61" s="40"/>
    </row>
    <row r="62" spans="1:15" x14ac:dyDescent="0.3">
      <c r="A62" s="30" t="s">
        <v>140</v>
      </c>
      <c r="B62" s="23" t="s">
        <v>141</v>
      </c>
      <c r="C62" s="24" t="s">
        <v>19</v>
      </c>
      <c r="D62" s="24" t="s">
        <v>20</v>
      </c>
      <c r="E62" s="24" t="s">
        <v>21</v>
      </c>
      <c r="F62" s="24">
        <v>30</v>
      </c>
      <c r="G62" s="28">
        <v>44068</v>
      </c>
      <c r="H62" s="27" t="s">
        <v>22</v>
      </c>
      <c r="I62" s="28">
        <v>44246</v>
      </c>
      <c r="J62" s="24">
        <v>2021</v>
      </c>
      <c r="K62" s="29">
        <v>2547162.3925999999</v>
      </c>
      <c r="L62" s="42">
        <v>1531842.54</v>
      </c>
      <c r="M62" s="41">
        <f t="shared" si="4"/>
        <v>-1015319.8525999999</v>
      </c>
      <c r="N62" s="60">
        <f t="shared" si="6"/>
        <v>1531842.54</v>
      </c>
      <c r="O62" s="4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2"/>
  <sheetViews>
    <sheetView workbookViewId="0">
      <pane ySplit="3" topLeftCell="A4" activePane="bottomLeft" state="frozen"/>
      <selection pane="bottomLeft" activeCell="B9" sqref="B9"/>
    </sheetView>
  </sheetViews>
  <sheetFormatPr defaultColWidth="8.88671875" defaultRowHeight="14.4" x14ac:dyDescent="0.3"/>
  <cols>
    <col min="1" max="1" width="17.6640625" customWidth="1"/>
    <col min="2" max="2" width="6.44140625" style="24" customWidth="1"/>
    <col min="3" max="3" width="17.33203125" style="24" customWidth="1"/>
    <col min="4" max="4" width="8.6640625" style="24"/>
    <col min="5" max="5" width="11.33203125" style="24" customWidth="1"/>
    <col min="6" max="6" width="8.6640625" style="24"/>
    <col min="7" max="7" width="14.88671875" style="24" customWidth="1"/>
    <col min="8" max="10" width="14.33203125" style="24" customWidth="1"/>
    <col min="11" max="12" width="12.6640625" style="24" customWidth="1"/>
    <col min="13" max="14" width="12.88671875" style="24" customWidth="1"/>
    <col min="15" max="15" width="33.33203125" customWidth="1"/>
  </cols>
  <sheetData>
    <row r="1" spans="1:15" ht="21" x14ac:dyDescent="0.4">
      <c r="A1" s="31" t="s">
        <v>0</v>
      </c>
      <c r="H1" s="27"/>
    </row>
    <row r="2" spans="1:15" ht="15.6" x14ac:dyDescent="0.3">
      <c r="A2" s="32">
        <v>44246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5"/>
    </row>
    <row r="3" spans="1:15" s="39" customFormat="1" ht="43.2" x14ac:dyDescent="0.3">
      <c r="A3" s="36" t="s">
        <v>1</v>
      </c>
      <c r="B3" s="36" t="s">
        <v>2</v>
      </c>
      <c r="C3" s="36" t="s">
        <v>3</v>
      </c>
      <c r="D3" s="36" t="s">
        <v>4</v>
      </c>
      <c r="E3" s="37" t="s">
        <v>5</v>
      </c>
      <c r="F3" s="36" t="s">
        <v>6</v>
      </c>
      <c r="G3" s="37" t="s">
        <v>7</v>
      </c>
      <c r="H3" s="38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142</v>
      </c>
      <c r="N3" s="37" t="s">
        <v>14</v>
      </c>
      <c r="O3" s="36" t="s">
        <v>143</v>
      </c>
    </row>
    <row r="4" spans="1:15" x14ac:dyDescent="0.3">
      <c r="A4" s="22" t="s">
        <v>17</v>
      </c>
      <c r="B4" s="23" t="s">
        <v>18</v>
      </c>
      <c r="C4" s="24" t="s">
        <v>19</v>
      </c>
      <c r="D4" s="24" t="s">
        <v>20</v>
      </c>
      <c r="E4" s="24" t="s">
        <v>21</v>
      </c>
      <c r="F4" s="24">
        <v>30</v>
      </c>
      <c r="G4" s="28">
        <v>44074</v>
      </c>
      <c r="H4" s="27" t="s">
        <v>22</v>
      </c>
      <c r="I4" s="28">
        <v>44246</v>
      </c>
      <c r="J4" s="24">
        <v>2021</v>
      </c>
      <c r="K4">
        <v>17715602.343499999</v>
      </c>
      <c r="L4" s="29">
        <v>24490630.241700001</v>
      </c>
      <c r="M4" s="40">
        <f>(L4-K4)</f>
        <v>6775027.8982000016</v>
      </c>
      <c r="N4" s="40"/>
    </row>
    <row r="5" spans="1:15" x14ac:dyDescent="0.3">
      <c r="A5" s="30" t="s">
        <v>23</v>
      </c>
      <c r="B5" s="23" t="s">
        <v>24</v>
      </c>
      <c r="C5" s="24" t="s">
        <v>19</v>
      </c>
      <c r="D5" s="24" t="s">
        <v>20</v>
      </c>
      <c r="E5" s="24" t="s">
        <v>21</v>
      </c>
      <c r="F5" s="24">
        <v>30</v>
      </c>
      <c r="G5" s="28">
        <v>44047</v>
      </c>
      <c r="H5" s="27" t="s">
        <v>22</v>
      </c>
      <c r="I5" s="28">
        <v>44246</v>
      </c>
      <c r="J5" s="24">
        <v>2021</v>
      </c>
      <c r="K5">
        <v>11812147.393300001</v>
      </c>
      <c r="L5" s="29">
        <v>9785965.3657000009</v>
      </c>
      <c r="M5" s="41">
        <f>(L5-K5)</f>
        <v>-2026182.0275999997</v>
      </c>
      <c r="N5" s="41"/>
    </row>
    <row r="6" spans="1:15" x14ac:dyDescent="0.3">
      <c r="A6" s="30" t="s">
        <v>25</v>
      </c>
      <c r="B6" s="24" t="s">
        <v>26</v>
      </c>
      <c r="C6" s="24" t="s">
        <v>19</v>
      </c>
      <c r="D6" s="24" t="s">
        <v>20</v>
      </c>
      <c r="E6" s="24" t="s">
        <v>21</v>
      </c>
      <c r="F6" s="24">
        <v>10</v>
      </c>
      <c r="G6" s="28">
        <v>44069</v>
      </c>
      <c r="H6" s="27" t="s">
        <v>22</v>
      </c>
      <c r="I6" s="28">
        <v>44246</v>
      </c>
      <c r="J6" s="24">
        <v>2021</v>
      </c>
      <c r="K6" s="29">
        <v>16852.621500000001</v>
      </c>
      <c r="L6" s="29">
        <v>39267.506200000003</v>
      </c>
      <c r="M6" s="40">
        <f t="shared" ref="M6:M15" si="0">(L6-K6)</f>
        <v>22414.884700000002</v>
      </c>
      <c r="N6" s="40"/>
    </row>
    <row r="7" spans="1:15" x14ac:dyDescent="0.3">
      <c r="A7" s="30" t="s">
        <v>27</v>
      </c>
      <c r="B7" s="23" t="s">
        <v>28</v>
      </c>
      <c r="C7" s="24" t="s">
        <v>19</v>
      </c>
      <c r="D7" s="24" t="s">
        <v>20</v>
      </c>
      <c r="E7" s="24" t="s">
        <v>21</v>
      </c>
      <c r="F7" s="24">
        <v>30</v>
      </c>
      <c r="G7" s="28">
        <v>44062</v>
      </c>
      <c r="H7" s="27" t="s">
        <v>22</v>
      </c>
      <c r="I7" s="28">
        <v>44246</v>
      </c>
      <c r="J7" s="24">
        <v>2021</v>
      </c>
      <c r="K7">
        <v>9480073.3100000005</v>
      </c>
      <c r="L7" s="29">
        <v>5407099.9490999999</v>
      </c>
      <c r="M7" s="41">
        <f t="shared" si="0"/>
        <v>-4072973.3609000007</v>
      </c>
      <c r="N7" s="41"/>
    </row>
    <row r="8" spans="1:15" x14ac:dyDescent="0.3">
      <c r="A8" s="30" t="s">
        <v>29</v>
      </c>
      <c r="B8" s="23" t="s">
        <v>30</v>
      </c>
      <c r="C8" s="24" t="s">
        <v>19</v>
      </c>
      <c r="D8" s="24" t="s">
        <v>20</v>
      </c>
      <c r="E8" s="24" t="s">
        <v>21</v>
      </c>
      <c r="F8" s="24">
        <v>30</v>
      </c>
      <c r="G8" s="28">
        <v>43675</v>
      </c>
      <c r="H8" s="27">
        <v>6</v>
      </c>
      <c r="I8" s="28">
        <v>43714</v>
      </c>
      <c r="J8" s="24">
        <v>2019</v>
      </c>
      <c r="K8" s="29">
        <v>2003071.6654000001</v>
      </c>
      <c r="L8" s="29"/>
      <c r="M8" s="40"/>
      <c r="N8" s="40"/>
      <c r="O8" t="s">
        <v>144</v>
      </c>
    </row>
    <row r="9" spans="1:15" x14ac:dyDescent="0.3">
      <c r="A9" s="30" t="s">
        <v>31</v>
      </c>
      <c r="B9" s="23" t="s">
        <v>32</v>
      </c>
      <c r="C9" s="24" t="s">
        <v>19</v>
      </c>
      <c r="D9" s="24" t="s">
        <v>20</v>
      </c>
      <c r="E9" s="24" t="s">
        <v>21</v>
      </c>
      <c r="F9" s="24">
        <v>10</v>
      </c>
      <c r="G9" s="28">
        <v>44111</v>
      </c>
      <c r="H9" s="27" t="s">
        <v>22</v>
      </c>
      <c r="I9" s="28">
        <v>44246</v>
      </c>
      <c r="J9" s="24">
        <v>2021</v>
      </c>
      <c r="K9" s="29">
        <v>19709.748299999999</v>
      </c>
      <c r="L9" s="29">
        <v>51183.114800000003</v>
      </c>
      <c r="M9" s="41">
        <f t="shared" si="0"/>
        <v>31473.366500000004</v>
      </c>
      <c r="N9" s="41"/>
    </row>
    <row r="10" spans="1:15" x14ac:dyDescent="0.3">
      <c r="A10" s="30" t="s">
        <v>34</v>
      </c>
      <c r="B10" s="23" t="s">
        <v>35</v>
      </c>
      <c r="C10" s="24" t="s">
        <v>19</v>
      </c>
      <c r="D10" s="24" t="s">
        <v>20</v>
      </c>
      <c r="E10" s="24" t="s">
        <v>21</v>
      </c>
      <c r="F10" s="24">
        <v>30</v>
      </c>
      <c r="G10" s="28">
        <v>44070</v>
      </c>
      <c r="H10" s="27" t="s">
        <v>22</v>
      </c>
      <c r="I10" s="28">
        <v>44246</v>
      </c>
      <c r="J10" s="24">
        <v>2021</v>
      </c>
      <c r="K10" s="29">
        <v>29512142.352299999</v>
      </c>
      <c r="L10" s="29">
        <v>4388610.5277000004</v>
      </c>
      <c r="M10" s="40">
        <f t="shared" si="0"/>
        <v>-25123531.8246</v>
      </c>
      <c r="N10" s="40"/>
    </row>
    <row r="11" spans="1:15" x14ac:dyDescent="0.3">
      <c r="A11" s="30" t="s">
        <v>36</v>
      </c>
      <c r="B11" s="23" t="s">
        <v>37</v>
      </c>
      <c r="C11" s="24" t="s">
        <v>19</v>
      </c>
      <c r="D11" s="24" t="s">
        <v>20</v>
      </c>
      <c r="E11" s="24" t="s">
        <v>21</v>
      </c>
      <c r="F11" s="24">
        <v>30</v>
      </c>
      <c r="G11" s="24">
        <v>2014</v>
      </c>
      <c r="H11" s="27">
        <v>1</v>
      </c>
      <c r="I11" s="28">
        <v>41243</v>
      </c>
      <c r="J11" s="24">
        <v>2013</v>
      </c>
      <c r="K11" s="29">
        <v>11628431.4011</v>
      </c>
      <c r="L11" s="29"/>
      <c r="M11" s="41"/>
      <c r="N11" s="41"/>
      <c r="O11" t="s">
        <v>145</v>
      </c>
    </row>
    <row r="12" spans="1:15" x14ac:dyDescent="0.3">
      <c r="A12" s="30" t="s">
        <v>38</v>
      </c>
      <c r="B12" s="23" t="s">
        <v>39</v>
      </c>
      <c r="C12" s="24" t="s">
        <v>19</v>
      </c>
      <c r="D12" s="24" t="s">
        <v>20</v>
      </c>
      <c r="E12" s="24" t="s">
        <v>21</v>
      </c>
      <c r="F12" s="24">
        <v>30</v>
      </c>
      <c r="G12" s="28">
        <v>44124</v>
      </c>
      <c r="H12" s="27" t="s">
        <v>22</v>
      </c>
      <c r="I12" s="28">
        <v>44246</v>
      </c>
      <c r="J12" s="24">
        <v>2021</v>
      </c>
      <c r="K12" s="29">
        <v>1221389.2697000001</v>
      </c>
      <c r="L12" s="29">
        <v>497721.66570000001</v>
      </c>
      <c r="M12" s="40">
        <f t="shared" si="0"/>
        <v>-723667.60400000005</v>
      </c>
      <c r="N12" s="40"/>
    </row>
    <row r="13" spans="1:15" x14ac:dyDescent="0.3">
      <c r="A13" s="30" t="s">
        <v>40</v>
      </c>
      <c r="B13" s="23" t="s">
        <v>41</v>
      </c>
      <c r="C13" s="24" t="s">
        <v>19</v>
      </c>
      <c r="D13" s="24" t="s">
        <v>20</v>
      </c>
      <c r="E13" s="24" t="s">
        <v>21</v>
      </c>
      <c r="F13" s="24">
        <v>30</v>
      </c>
      <c r="G13" s="24" t="s">
        <v>42</v>
      </c>
      <c r="H13" s="24" t="s">
        <v>42</v>
      </c>
      <c r="I13" s="24" t="s">
        <v>42</v>
      </c>
      <c r="J13" s="24" t="s">
        <v>42</v>
      </c>
      <c r="K13" s="29">
        <v>0</v>
      </c>
      <c r="L13" s="29"/>
      <c r="M13" s="41"/>
      <c r="N13" s="41"/>
      <c r="O13" t="s">
        <v>146</v>
      </c>
    </row>
    <row r="14" spans="1:15" x14ac:dyDescent="0.3">
      <c r="A14" s="30" t="s">
        <v>43</v>
      </c>
      <c r="B14" s="23" t="s">
        <v>44</v>
      </c>
      <c r="C14" s="24" t="s">
        <v>19</v>
      </c>
      <c r="D14" s="24" t="s">
        <v>20</v>
      </c>
      <c r="E14" s="24" t="s">
        <v>21</v>
      </c>
      <c r="F14" s="24">
        <v>30</v>
      </c>
      <c r="G14" s="24">
        <v>2014</v>
      </c>
      <c r="H14" s="27">
        <v>1</v>
      </c>
      <c r="I14" s="28">
        <v>41243</v>
      </c>
      <c r="J14" s="24">
        <v>2013</v>
      </c>
      <c r="K14" s="29">
        <v>388762.5221</v>
      </c>
      <c r="L14" s="29"/>
      <c r="M14" s="40">
        <f t="shared" si="0"/>
        <v>-388762.5221</v>
      </c>
      <c r="N14" s="40"/>
      <c r="O14" t="s">
        <v>147</v>
      </c>
    </row>
    <row r="15" spans="1:15" x14ac:dyDescent="0.3">
      <c r="A15" s="30" t="s">
        <v>45</v>
      </c>
      <c r="B15" s="23" t="s">
        <v>46</v>
      </c>
      <c r="C15" s="24" t="s">
        <v>19</v>
      </c>
      <c r="D15" s="24" t="s">
        <v>20</v>
      </c>
      <c r="E15" s="24" t="s">
        <v>21</v>
      </c>
      <c r="F15" s="24">
        <v>30</v>
      </c>
      <c r="G15" s="28">
        <v>44054</v>
      </c>
      <c r="H15" s="27" t="s">
        <v>22</v>
      </c>
      <c r="I15" s="28">
        <v>44246</v>
      </c>
      <c r="J15" s="24">
        <v>2021</v>
      </c>
      <c r="K15" s="29">
        <v>13901354.506999999</v>
      </c>
      <c r="L15" s="29">
        <v>4887903.6338999998</v>
      </c>
      <c r="M15" s="41">
        <f t="shared" si="0"/>
        <v>-9013450.8730999995</v>
      </c>
      <c r="N15" s="41"/>
    </row>
    <row r="16" spans="1:15" x14ac:dyDescent="0.3">
      <c r="A16" s="25" t="s">
        <v>47</v>
      </c>
      <c r="B16" s="26" t="s">
        <v>48</v>
      </c>
      <c r="C16" s="24" t="s">
        <v>19</v>
      </c>
      <c r="D16" s="24" t="s">
        <v>20</v>
      </c>
      <c r="E16" s="24" t="s">
        <v>21</v>
      </c>
      <c r="F16" s="24">
        <v>10</v>
      </c>
      <c r="G16" s="28">
        <v>44074</v>
      </c>
      <c r="H16" s="27" t="s">
        <v>22</v>
      </c>
      <c r="I16" s="28">
        <v>44246</v>
      </c>
      <c r="J16" s="24">
        <v>2021</v>
      </c>
      <c r="K16" s="29">
        <v>46977.113100000002</v>
      </c>
      <c r="L16" s="29">
        <v>130586.0099</v>
      </c>
      <c r="M16" s="40">
        <f>(L16-K16)</f>
        <v>83608.896800000002</v>
      </c>
      <c r="N16" s="40"/>
    </row>
    <row r="17" spans="1:15" x14ac:dyDescent="0.3">
      <c r="A17" s="30" t="s">
        <v>49</v>
      </c>
      <c r="B17" s="23" t="s">
        <v>50</v>
      </c>
      <c r="C17" s="24" t="s">
        <v>19</v>
      </c>
      <c r="D17" s="24" t="s">
        <v>20</v>
      </c>
      <c r="E17" s="24" t="s">
        <v>21</v>
      </c>
      <c r="F17" s="24">
        <v>30</v>
      </c>
      <c r="G17" s="28">
        <v>44011</v>
      </c>
      <c r="H17" s="27" t="s">
        <v>22</v>
      </c>
      <c r="I17" s="28">
        <v>44246</v>
      </c>
      <c r="J17" s="24">
        <v>2021</v>
      </c>
      <c r="K17" s="29">
        <v>14687216.681600001</v>
      </c>
      <c r="L17" s="29">
        <v>9914709.8490999993</v>
      </c>
      <c r="M17" s="41">
        <f>(L17-K17)</f>
        <v>-4772506.8325000014</v>
      </c>
      <c r="N17" s="41"/>
    </row>
    <row r="18" spans="1:15" x14ac:dyDescent="0.3">
      <c r="A18" s="30" t="s">
        <v>51</v>
      </c>
      <c r="B18" s="24" t="s">
        <v>52</v>
      </c>
      <c r="C18" s="24" t="s">
        <v>19</v>
      </c>
      <c r="D18" s="24" t="s">
        <v>20</v>
      </c>
      <c r="E18" s="24" t="s">
        <v>21</v>
      </c>
      <c r="F18" s="24">
        <v>30</v>
      </c>
      <c r="G18" s="28">
        <v>44102</v>
      </c>
      <c r="H18" s="27" t="s">
        <v>22</v>
      </c>
      <c r="I18" s="28">
        <v>44246</v>
      </c>
      <c r="J18" s="24">
        <v>2021</v>
      </c>
      <c r="K18" s="29">
        <v>17357.185600000001</v>
      </c>
      <c r="L18" s="29">
        <v>79139.579800000007</v>
      </c>
      <c r="M18" s="40">
        <f t="shared" ref="M18:M62" si="1">(L18-K18)</f>
        <v>61782.39420000001</v>
      </c>
      <c r="N18" s="40"/>
      <c r="O18" t="s">
        <v>148</v>
      </c>
    </row>
    <row r="19" spans="1:15" x14ac:dyDescent="0.3">
      <c r="A19" s="30" t="s">
        <v>53</v>
      </c>
      <c r="B19" s="23" t="s">
        <v>54</v>
      </c>
      <c r="C19" s="24" t="s">
        <v>19</v>
      </c>
      <c r="D19" s="24" t="s">
        <v>20</v>
      </c>
      <c r="E19" s="24" t="s">
        <v>21</v>
      </c>
      <c r="F19" s="24">
        <v>30</v>
      </c>
      <c r="G19" s="28">
        <v>44071</v>
      </c>
      <c r="H19" s="27" t="s">
        <v>22</v>
      </c>
      <c r="I19" s="28">
        <v>44246</v>
      </c>
      <c r="J19" s="24">
        <v>2021</v>
      </c>
      <c r="K19" s="29">
        <v>1146227.3466</v>
      </c>
      <c r="L19" s="29">
        <v>1036825.86</v>
      </c>
      <c r="M19" s="41">
        <f t="shared" si="1"/>
        <v>-109401.48660000006</v>
      </c>
      <c r="N19" s="41"/>
      <c r="O19" t="s">
        <v>149</v>
      </c>
    </row>
    <row r="20" spans="1:15" x14ac:dyDescent="0.3">
      <c r="A20" s="30" t="s">
        <v>55</v>
      </c>
      <c r="B20" s="23" t="s">
        <v>56</v>
      </c>
      <c r="C20" s="24" t="s">
        <v>19</v>
      </c>
      <c r="D20" s="24" t="s">
        <v>20</v>
      </c>
      <c r="E20" s="24" t="s">
        <v>21</v>
      </c>
      <c r="F20" s="24">
        <v>30</v>
      </c>
      <c r="G20" s="28">
        <v>44068</v>
      </c>
      <c r="H20" s="27" t="s">
        <v>22</v>
      </c>
      <c r="I20" s="28">
        <v>44246</v>
      </c>
      <c r="J20" s="24">
        <v>2021</v>
      </c>
      <c r="K20" s="29">
        <v>2704300.7233000002</v>
      </c>
      <c r="L20" s="29">
        <v>3435345.0079999999</v>
      </c>
      <c r="M20" s="40">
        <f t="shared" si="1"/>
        <v>731044.28469999973</v>
      </c>
      <c r="N20" s="40"/>
    </row>
    <row r="21" spans="1:15" x14ac:dyDescent="0.3">
      <c r="A21" s="30" t="s">
        <v>57</v>
      </c>
      <c r="B21" s="23" t="s">
        <v>58</v>
      </c>
      <c r="C21" s="24" t="s">
        <v>19</v>
      </c>
      <c r="D21" s="24" t="s">
        <v>20</v>
      </c>
      <c r="E21" s="24" t="s">
        <v>21</v>
      </c>
      <c r="F21" s="24">
        <v>30</v>
      </c>
      <c r="G21" s="28">
        <v>44074</v>
      </c>
      <c r="H21" s="27" t="s">
        <v>22</v>
      </c>
      <c r="I21" s="28">
        <v>44246</v>
      </c>
      <c r="J21" s="24">
        <v>2021</v>
      </c>
      <c r="K21" s="29">
        <v>6169983.6415999997</v>
      </c>
      <c r="L21" s="29">
        <v>1762774.9169999999</v>
      </c>
      <c r="M21" s="41">
        <f t="shared" si="1"/>
        <v>-4407208.7246000003</v>
      </c>
      <c r="N21" s="41"/>
    </row>
    <row r="22" spans="1:15" x14ac:dyDescent="0.3">
      <c r="A22" s="30" t="s">
        <v>59</v>
      </c>
      <c r="B22" s="23" t="s">
        <v>60</v>
      </c>
      <c r="C22" s="24" t="s">
        <v>19</v>
      </c>
      <c r="D22" s="24" t="s">
        <v>20</v>
      </c>
      <c r="E22" s="24" t="s">
        <v>21</v>
      </c>
      <c r="F22" s="24">
        <v>30</v>
      </c>
      <c r="G22" s="28">
        <v>44076</v>
      </c>
      <c r="H22" s="27" t="s">
        <v>22</v>
      </c>
      <c r="I22" s="28">
        <v>44246</v>
      </c>
      <c r="J22" s="24">
        <v>2021</v>
      </c>
      <c r="K22" s="29">
        <v>11937908.674900001</v>
      </c>
      <c r="L22" s="29">
        <v>3315532.5610000002</v>
      </c>
      <c r="M22" s="40">
        <f t="shared" si="1"/>
        <v>-8622376.1139000002</v>
      </c>
      <c r="N22" s="40"/>
    </row>
    <row r="23" spans="1:15" x14ac:dyDescent="0.3">
      <c r="A23" s="30" t="s">
        <v>61</v>
      </c>
      <c r="B23" s="23" t="s">
        <v>62</v>
      </c>
      <c r="C23" s="24" t="s">
        <v>19</v>
      </c>
      <c r="D23" s="24" t="s">
        <v>20</v>
      </c>
      <c r="E23" s="24" t="s">
        <v>21</v>
      </c>
      <c r="F23" s="24">
        <v>30</v>
      </c>
      <c r="G23" s="28">
        <v>44074</v>
      </c>
      <c r="H23" s="27" t="s">
        <v>22</v>
      </c>
      <c r="I23" s="28">
        <v>44246</v>
      </c>
      <c r="J23" s="24">
        <v>2021</v>
      </c>
      <c r="K23" s="29">
        <v>5980291.4619000005</v>
      </c>
      <c r="L23" s="29">
        <v>2447770.2220000001</v>
      </c>
      <c r="M23" s="41">
        <f t="shared" si="1"/>
        <v>-3532521.2399000004</v>
      </c>
      <c r="N23" s="41"/>
    </row>
    <row r="24" spans="1:15" x14ac:dyDescent="0.3">
      <c r="A24" s="30" t="s">
        <v>63</v>
      </c>
      <c r="B24" s="23" t="s">
        <v>64</v>
      </c>
      <c r="C24" s="24" t="s">
        <v>19</v>
      </c>
      <c r="D24" s="24" t="s">
        <v>20</v>
      </c>
      <c r="E24" s="24" t="s">
        <v>21</v>
      </c>
      <c r="F24" s="24">
        <v>30</v>
      </c>
      <c r="G24" s="28">
        <v>44074</v>
      </c>
      <c r="H24" s="27" t="s">
        <v>22</v>
      </c>
      <c r="I24" s="28">
        <v>44246</v>
      </c>
      <c r="J24" s="24">
        <v>2021</v>
      </c>
      <c r="K24" s="29">
        <v>29909525.113299999</v>
      </c>
      <c r="L24" s="29">
        <v>7924420.7609999999</v>
      </c>
      <c r="M24" s="40">
        <f t="shared" si="1"/>
        <v>-21985104.352299999</v>
      </c>
      <c r="N24" s="40"/>
    </row>
    <row r="25" spans="1:15" x14ac:dyDescent="0.3">
      <c r="A25" s="30" t="s">
        <v>65</v>
      </c>
      <c r="B25" s="23" t="s">
        <v>66</v>
      </c>
      <c r="C25" s="24" t="s">
        <v>19</v>
      </c>
      <c r="D25" s="24" t="s">
        <v>20</v>
      </c>
      <c r="E25" s="24" t="s">
        <v>21</v>
      </c>
      <c r="F25" s="24">
        <v>30</v>
      </c>
      <c r="G25" s="28">
        <v>44082</v>
      </c>
      <c r="H25" s="27" t="s">
        <v>22</v>
      </c>
      <c r="I25" s="28">
        <v>44246</v>
      </c>
      <c r="J25" s="24">
        <v>2021</v>
      </c>
      <c r="K25" s="29">
        <v>17736427.2053</v>
      </c>
      <c r="L25" s="29">
        <v>5851557.4299999997</v>
      </c>
      <c r="M25" s="41">
        <f t="shared" si="1"/>
        <v>-11884869.7753</v>
      </c>
      <c r="N25" s="41"/>
    </row>
    <row r="26" spans="1:15" x14ac:dyDescent="0.3">
      <c r="A26" s="30" t="s">
        <v>67</v>
      </c>
      <c r="B26" s="23" t="s">
        <v>68</v>
      </c>
      <c r="C26" s="24" t="s">
        <v>19</v>
      </c>
      <c r="D26" s="24" t="s">
        <v>20</v>
      </c>
      <c r="E26" s="24" t="s">
        <v>21</v>
      </c>
      <c r="F26" s="24">
        <v>30</v>
      </c>
      <c r="G26" s="28">
        <v>44070</v>
      </c>
      <c r="H26" s="27" t="s">
        <v>22</v>
      </c>
      <c r="I26" s="28">
        <v>44246</v>
      </c>
      <c r="J26" s="24">
        <v>2021</v>
      </c>
      <c r="K26" s="29">
        <v>10090672.2743</v>
      </c>
      <c r="L26" s="29">
        <v>5169934.74</v>
      </c>
      <c r="M26" s="40">
        <f t="shared" si="1"/>
        <v>-4920737.5342999995</v>
      </c>
      <c r="N26" s="40"/>
    </row>
    <row r="27" spans="1:15" x14ac:dyDescent="0.3">
      <c r="A27" s="30" t="s">
        <v>69</v>
      </c>
      <c r="B27" s="23" t="s">
        <v>70</v>
      </c>
      <c r="C27" s="24" t="s">
        <v>19</v>
      </c>
      <c r="D27" s="24" t="s">
        <v>20</v>
      </c>
      <c r="E27" s="24" t="s">
        <v>21</v>
      </c>
      <c r="F27" s="24">
        <v>30</v>
      </c>
      <c r="G27" s="28">
        <v>44112</v>
      </c>
      <c r="H27" s="27" t="s">
        <v>22</v>
      </c>
      <c r="I27" s="28">
        <v>44246</v>
      </c>
      <c r="J27" s="24">
        <v>2021</v>
      </c>
      <c r="K27" s="29">
        <v>1687221.2283000001</v>
      </c>
      <c r="L27" s="29">
        <v>774864.75930000003</v>
      </c>
      <c r="M27" s="41">
        <f t="shared" si="1"/>
        <v>-912356.46900000004</v>
      </c>
      <c r="N27" s="41"/>
    </row>
    <row r="28" spans="1:15" x14ac:dyDescent="0.3">
      <c r="A28" s="30" t="s">
        <v>71</v>
      </c>
      <c r="B28" s="23" t="s">
        <v>72</v>
      </c>
      <c r="C28" s="24" t="s">
        <v>19</v>
      </c>
      <c r="D28" s="24" t="s">
        <v>20</v>
      </c>
      <c r="E28" s="24" t="s">
        <v>21</v>
      </c>
      <c r="F28" s="24">
        <v>30</v>
      </c>
      <c r="G28" s="28">
        <v>44076</v>
      </c>
      <c r="H28" s="27" t="s">
        <v>22</v>
      </c>
      <c r="I28" s="28">
        <v>44246</v>
      </c>
      <c r="J28" s="24">
        <v>2021</v>
      </c>
      <c r="K28" s="29">
        <v>1537001.8731</v>
      </c>
      <c r="L28" s="29">
        <v>855685.19790000003</v>
      </c>
      <c r="M28" s="40">
        <f t="shared" si="1"/>
        <v>-681316.67519999994</v>
      </c>
      <c r="N28" s="40"/>
    </row>
    <row r="29" spans="1:15" x14ac:dyDescent="0.3">
      <c r="A29" s="30" t="s">
        <v>73</v>
      </c>
      <c r="B29" s="23" t="s">
        <v>74</v>
      </c>
      <c r="C29" s="24" t="s">
        <v>19</v>
      </c>
      <c r="D29" s="24" t="s">
        <v>20</v>
      </c>
      <c r="E29" s="24" t="s">
        <v>21</v>
      </c>
      <c r="F29" s="24">
        <v>30</v>
      </c>
      <c r="G29" s="28">
        <v>44071</v>
      </c>
      <c r="H29" s="27" t="s">
        <v>22</v>
      </c>
      <c r="I29" s="28">
        <v>44246</v>
      </c>
      <c r="J29" s="24">
        <v>2021</v>
      </c>
      <c r="K29" s="29">
        <v>9152686.1567000002</v>
      </c>
      <c r="L29" s="43">
        <v>7182081</v>
      </c>
      <c r="M29" s="41">
        <f t="shared" si="1"/>
        <v>-1970605.1567000002</v>
      </c>
      <c r="N29" s="41"/>
    </row>
    <row r="30" spans="1:15" x14ac:dyDescent="0.3">
      <c r="A30" s="30" t="s">
        <v>75</v>
      </c>
      <c r="B30" s="23" t="s">
        <v>76</v>
      </c>
      <c r="C30" s="24" t="s">
        <v>19</v>
      </c>
      <c r="D30" s="24" t="s">
        <v>20</v>
      </c>
      <c r="E30" s="24" t="s">
        <v>21</v>
      </c>
      <c r="F30" s="24">
        <v>30</v>
      </c>
      <c r="G30" s="24">
        <v>2014</v>
      </c>
      <c r="H30" s="27">
        <v>1</v>
      </c>
      <c r="I30" s="28">
        <v>41243</v>
      </c>
      <c r="J30" s="24">
        <v>2013</v>
      </c>
      <c r="K30" s="29">
        <v>34287.917099999999</v>
      </c>
      <c r="L30" s="29"/>
      <c r="M30" s="40"/>
      <c r="N30" s="40"/>
      <c r="O30" t="s">
        <v>150</v>
      </c>
    </row>
    <row r="31" spans="1:15" x14ac:dyDescent="0.3">
      <c r="A31" s="30" t="s">
        <v>78</v>
      </c>
      <c r="B31" s="23" t="s">
        <v>79</v>
      </c>
      <c r="C31" s="24" t="s">
        <v>19</v>
      </c>
      <c r="D31" s="24" t="s">
        <v>20</v>
      </c>
      <c r="E31" s="24" t="s">
        <v>21</v>
      </c>
      <c r="F31" s="24">
        <v>90</v>
      </c>
      <c r="G31" s="24">
        <v>2014</v>
      </c>
      <c r="H31" s="27">
        <v>1</v>
      </c>
      <c r="I31" s="28">
        <v>41243</v>
      </c>
      <c r="J31" s="24">
        <v>2013</v>
      </c>
      <c r="K31" s="29">
        <v>12330109.6406</v>
      </c>
      <c r="L31" s="29"/>
      <c r="M31" s="41"/>
      <c r="N31" s="41"/>
      <c r="O31" t="s">
        <v>151</v>
      </c>
    </row>
    <row r="32" spans="1:15" x14ac:dyDescent="0.3">
      <c r="A32" s="30" t="s">
        <v>80</v>
      </c>
      <c r="B32" s="23" t="s">
        <v>81</v>
      </c>
      <c r="C32" s="24" t="s">
        <v>19</v>
      </c>
      <c r="D32" s="24" t="s">
        <v>20</v>
      </c>
      <c r="E32" s="24" t="s">
        <v>21</v>
      </c>
      <c r="F32" s="24">
        <v>30</v>
      </c>
      <c r="G32" s="28">
        <v>44074</v>
      </c>
      <c r="H32" s="27" t="s">
        <v>22</v>
      </c>
      <c r="I32" s="28">
        <v>44246</v>
      </c>
      <c r="J32" s="24">
        <v>2021</v>
      </c>
      <c r="K32" s="29">
        <v>9898406.5424000006</v>
      </c>
      <c r="L32" s="29">
        <v>3686959.6430000002</v>
      </c>
      <c r="M32" s="40">
        <f t="shared" si="1"/>
        <v>-6211446.8994000005</v>
      </c>
      <c r="N32" s="40"/>
    </row>
    <row r="33" spans="1:15" x14ac:dyDescent="0.3">
      <c r="A33" s="30" t="s">
        <v>82</v>
      </c>
      <c r="B33" s="23" t="s">
        <v>83</v>
      </c>
      <c r="C33" s="24" t="s">
        <v>19</v>
      </c>
      <c r="D33" s="24" t="s">
        <v>20</v>
      </c>
      <c r="E33" s="24" t="s">
        <v>21</v>
      </c>
      <c r="F33" s="24">
        <v>30</v>
      </c>
      <c r="G33" s="28">
        <v>44063</v>
      </c>
      <c r="H33" s="27" t="s">
        <v>22</v>
      </c>
      <c r="I33" s="28">
        <v>44246</v>
      </c>
      <c r="J33" s="24">
        <v>2021</v>
      </c>
      <c r="K33" s="29">
        <v>4934638.7570000002</v>
      </c>
      <c r="L33" s="29">
        <v>8288410.2980000004</v>
      </c>
      <c r="M33" s="41">
        <f t="shared" si="1"/>
        <v>3353771.5410000002</v>
      </c>
      <c r="N33" s="41"/>
    </row>
    <row r="34" spans="1:15" x14ac:dyDescent="0.3">
      <c r="A34" s="30" t="s">
        <v>84</v>
      </c>
      <c r="B34" s="23" t="s">
        <v>85</v>
      </c>
      <c r="C34" s="24" t="s">
        <v>19</v>
      </c>
      <c r="D34" s="24" t="s">
        <v>20</v>
      </c>
      <c r="E34" s="24" t="s">
        <v>21</v>
      </c>
      <c r="F34" s="24">
        <v>30</v>
      </c>
      <c r="G34" s="28">
        <v>43916</v>
      </c>
      <c r="H34" s="27" t="s">
        <v>22</v>
      </c>
      <c r="I34" s="28">
        <v>44246</v>
      </c>
      <c r="J34" s="24">
        <v>2021</v>
      </c>
      <c r="K34" s="29">
        <v>9600643.0171000008</v>
      </c>
      <c r="L34" s="29">
        <v>8073369.7980000004</v>
      </c>
      <c r="M34" s="40">
        <f t="shared" si="1"/>
        <v>-1527273.2191000003</v>
      </c>
      <c r="N34" s="40"/>
    </row>
    <row r="35" spans="1:15" x14ac:dyDescent="0.3">
      <c r="A35" s="30" t="s">
        <v>86</v>
      </c>
      <c r="B35" s="23" t="s">
        <v>87</v>
      </c>
      <c r="C35" s="24" t="s">
        <v>19</v>
      </c>
      <c r="D35" s="24" t="s">
        <v>20</v>
      </c>
      <c r="E35" s="24" t="s">
        <v>21</v>
      </c>
      <c r="F35" s="24">
        <v>30</v>
      </c>
      <c r="G35" s="28">
        <v>44082</v>
      </c>
      <c r="H35" s="27" t="s">
        <v>22</v>
      </c>
      <c r="I35" s="28">
        <v>44246</v>
      </c>
      <c r="J35" s="24">
        <v>2021</v>
      </c>
      <c r="K35" s="29">
        <v>3246792.3772999998</v>
      </c>
      <c r="L35" s="29">
        <v>5117817.2209999999</v>
      </c>
      <c r="M35" s="41">
        <f t="shared" si="1"/>
        <v>1871024.8437000001</v>
      </c>
      <c r="N35" s="41"/>
    </row>
    <row r="36" spans="1:15" x14ac:dyDescent="0.3">
      <c r="A36" s="30" t="s">
        <v>88</v>
      </c>
      <c r="B36" s="23" t="s">
        <v>89</v>
      </c>
      <c r="C36" s="24" t="s">
        <v>19</v>
      </c>
      <c r="D36" s="24" t="s">
        <v>20</v>
      </c>
      <c r="E36" s="24" t="s">
        <v>21</v>
      </c>
      <c r="F36" s="24">
        <v>30</v>
      </c>
      <c r="G36" s="28">
        <v>44088</v>
      </c>
      <c r="H36" s="27" t="s">
        <v>22</v>
      </c>
      <c r="I36" s="28">
        <v>44246</v>
      </c>
      <c r="J36" s="24">
        <v>2021</v>
      </c>
      <c r="K36" s="29">
        <v>10021764.404999999</v>
      </c>
      <c r="L36" s="29">
        <v>7093571.04</v>
      </c>
      <c r="M36" s="40">
        <f t="shared" si="1"/>
        <v>-2928193.3649999993</v>
      </c>
      <c r="N36" s="40"/>
    </row>
    <row r="37" spans="1:15" x14ac:dyDescent="0.3">
      <c r="A37" s="30" t="s">
        <v>90</v>
      </c>
      <c r="B37" s="23" t="s">
        <v>91</v>
      </c>
      <c r="C37" s="24" t="s">
        <v>19</v>
      </c>
      <c r="D37" s="24" t="s">
        <v>20</v>
      </c>
      <c r="E37" s="24" t="s">
        <v>21</v>
      </c>
      <c r="F37" s="24">
        <v>30</v>
      </c>
      <c r="G37" s="28">
        <v>44083</v>
      </c>
      <c r="H37" s="27" t="s">
        <v>22</v>
      </c>
      <c r="I37" s="28">
        <v>44246</v>
      </c>
      <c r="J37" s="24">
        <v>2021</v>
      </c>
      <c r="K37" s="29">
        <v>3638031.7085000002</v>
      </c>
      <c r="L37" s="29">
        <v>40947451.579999998</v>
      </c>
      <c r="M37" s="41">
        <f t="shared" si="1"/>
        <v>37309419.8715</v>
      </c>
      <c r="N37" s="41"/>
      <c r="O37" s="21" t="s">
        <v>152</v>
      </c>
    </row>
    <row r="38" spans="1:15" x14ac:dyDescent="0.3">
      <c r="A38" s="30" t="s">
        <v>92</v>
      </c>
      <c r="B38" s="23" t="s">
        <v>93</v>
      </c>
      <c r="C38" s="24" t="s">
        <v>19</v>
      </c>
      <c r="D38" s="24" t="s">
        <v>20</v>
      </c>
      <c r="E38" s="24" t="s">
        <v>21</v>
      </c>
      <c r="F38" s="24">
        <v>30</v>
      </c>
      <c r="G38" s="28">
        <v>44068</v>
      </c>
      <c r="H38" s="27" t="s">
        <v>22</v>
      </c>
      <c r="I38" s="28">
        <v>44246</v>
      </c>
      <c r="J38" s="24">
        <v>2021</v>
      </c>
      <c r="K38" s="29">
        <v>20974460.569400001</v>
      </c>
      <c r="L38" s="29">
        <v>10934895.470000001</v>
      </c>
      <c r="M38" s="40">
        <f t="shared" si="1"/>
        <v>-10039565.099400001</v>
      </c>
      <c r="N38" s="40"/>
    </row>
    <row r="39" spans="1:15" x14ac:dyDescent="0.3">
      <c r="A39" s="30" t="s">
        <v>94</v>
      </c>
      <c r="B39" s="23" t="s">
        <v>95</v>
      </c>
      <c r="C39" s="24" t="s">
        <v>19</v>
      </c>
      <c r="D39" s="24" t="s">
        <v>20</v>
      </c>
      <c r="E39" s="24" t="s">
        <v>21</v>
      </c>
      <c r="F39" s="24">
        <v>30</v>
      </c>
      <c r="G39" s="28">
        <v>44068</v>
      </c>
      <c r="H39" s="27" t="s">
        <v>22</v>
      </c>
      <c r="I39" s="28">
        <v>44246</v>
      </c>
      <c r="J39" s="24">
        <v>2021</v>
      </c>
      <c r="K39" s="29">
        <v>1350787.3907999999</v>
      </c>
      <c r="L39" s="29">
        <v>1586125.737</v>
      </c>
      <c r="M39" s="41">
        <f t="shared" si="1"/>
        <v>235338.34620000003</v>
      </c>
      <c r="N39" s="41"/>
    </row>
    <row r="40" spans="1:15" x14ac:dyDescent="0.3">
      <c r="A40" s="30" t="s">
        <v>96</v>
      </c>
      <c r="B40" s="23" t="s">
        <v>97</v>
      </c>
      <c r="C40" s="24" t="s">
        <v>19</v>
      </c>
      <c r="D40" s="24" t="s">
        <v>20</v>
      </c>
      <c r="E40" s="24" t="s">
        <v>21</v>
      </c>
      <c r="F40" s="24">
        <v>30</v>
      </c>
      <c r="G40" s="28">
        <v>44071</v>
      </c>
      <c r="H40" s="27" t="s">
        <v>22</v>
      </c>
      <c r="I40" s="28">
        <v>44246</v>
      </c>
      <c r="J40" s="24">
        <v>2021</v>
      </c>
      <c r="K40" s="29">
        <v>568298.60679999995</v>
      </c>
      <c r="L40" s="29">
        <v>365394.40460000001</v>
      </c>
      <c r="M40" s="40">
        <f t="shared" si="1"/>
        <v>-202904.20219999994</v>
      </c>
      <c r="N40" s="40"/>
    </row>
    <row r="41" spans="1:15" x14ac:dyDescent="0.3">
      <c r="A41" s="30" t="s">
        <v>98</v>
      </c>
      <c r="B41" s="23" t="s">
        <v>99</v>
      </c>
      <c r="C41" s="24" t="s">
        <v>19</v>
      </c>
      <c r="D41" s="24" t="s">
        <v>20</v>
      </c>
      <c r="E41" s="24" t="s">
        <v>21</v>
      </c>
      <c r="F41" s="24">
        <v>30</v>
      </c>
      <c r="G41" s="28">
        <v>43980</v>
      </c>
      <c r="H41" s="27" t="s">
        <v>22</v>
      </c>
      <c r="I41" s="28">
        <v>44246</v>
      </c>
      <c r="J41" s="24">
        <v>2021</v>
      </c>
      <c r="K41" s="29">
        <v>2952469.0748000001</v>
      </c>
      <c r="L41" s="29">
        <v>3372494.2795000002</v>
      </c>
      <c r="M41" s="41">
        <f t="shared" si="1"/>
        <v>420025.20470000012</v>
      </c>
      <c r="N41" s="41"/>
    </row>
    <row r="42" spans="1:15" x14ac:dyDescent="0.3">
      <c r="A42" s="30" t="s">
        <v>100</v>
      </c>
      <c r="B42" s="23" t="s">
        <v>101</v>
      </c>
      <c r="C42" s="24" t="s">
        <v>19</v>
      </c>
      <c r="D42" s="24" t="s">
        <v>20</v>
      </c>
      <c r="E42" s="24" t="s">
        <v>21</v>
      </c>
      <c r="F42" s="24">
        <v>30</v>
      </c>
      <c r="G42" s="28">
        <v>44084</v>
      </c>
      <c r="H42" s="27" t="s">
        <v>22</v>
      </c>
      <c r="I42" s="28">
        <v>44246</v>
      </c>
      <c r="J42" s="24">
        <v>2021</v>
      </c>
      <c r="K42" s="29">
        <v>2376518.3130000001</v>
      </c>
      <c r="L42" s="29">
        <v>1999278.28</v>
      </c>
      <c r="M42" s="40">
        <f t="shared" si="1"/>
        <v>-377240.03300000005</v>
      </c>
      <c r="N42" s="40"/>
    </row>
    <row r="43" spans="1:15" x14ac:dyDescent="0.3">
      <c r="A43" s="30" t="s">
        <v>102</v>
      </c>
      <c r="B43" s="23" t="s">
        <v>103</v>
      </c>
      <c r="C43" s="24" t="s">
        <v>19</v>
      </c>
      <c r="D43" s="24" t="s">
        <v>20</v>
      </c>
      <c r="E43" s="24" t="s">
        <v>21</v>
      </c>
      <c r="F43" s="24">
        <v>30</v>
      </c>
      <c r="G43" s="28">
        <v>44083</v>
      </c>
      <c r="H43" s="27" t="s">
        <v>22</v>
      </c>
      <c r="I43" s="28">
        <v>44246</v>
      </c>
      <c r="J43" s="24">
        <v>2021</v>
      </c>
      <c r="K43" s="29">
        <v>6580304.2111999998</v>
      </c>
      <c r="L43" s="29">
        <v>6715536.6140000001</v>
      </c>
      <c r="M43" s="41">
        <f t="shared" si="1"/>
        <v>135232.40280000027</v>
      </c>
      <c r="N43" s="41"/>
    </row>
    <row r="44" spans="1:15" x14ac:dyDescent="0.3">
      <c r="A44" s="30" t="s">
        <v>104</v>
      </c>
      <c r="B44" s="23" t="s">
        <v>105</v>
      </c>
      <c r="C44" s="24" t="s">
        <v>19</v>
      </c>
      <c r="D44" s="24" t="s">
        <v>20</v>
      </c>
      <c r="E44" s="24" t="s">
        <v>21</v>
      </c>
      <c r="F44" s="24">
        <v>30</v>
      </c>
      <c r="G44" s="28">
        <v>44074</v>
      </c>
      <c r="H44" s="27" t="s">
        <v>22</v>
      </c>
      <c r="I44" s="28">
        <v>44246</v>
      </c>
      <c r="J44" s="24">
        <v>2021</v>
      </c>
      <c r="K44" s="29">
        <v>2636803.2252000002</v>
      </c>
      <c r="L44" s="29">
        <v>3117865.753</v>
      </c>
      <c r="M44" s="40">
        <f t="shared" si="1"/>
        <v>481062.52779999981</v>
      </c>
      <c r="N44" s="40"/>
    </row>
    <row r="45" spans="1:15" x14ac:dyDescent="0.3">
      <c r="A45" s="30" t="s">
        <v>106</v>
      </c>
      <c r="B45" s="23" t="s">
        <v>107</v>
      </c>
      <c r="C45" s="24" t="s">
        <v>19</v>
      </c>
      <c r="D45" s="24" t="s">
        <v>20</v>
      </c>
      <c r="E45" s="24" t="s">
        <v>21</v>
      </c>
      <c r="F45" s="24">
        <v>30</v>
      </c>
      <c r="G45" s="28">
        <v>42094</v>
      </c>
      <c r="H45" s="27">
        <v>5</v>
      </c>
      <c r="I45" s="28">
        <v>42891</v>
      </c>
      <c r="J45" s="24">
        <v>2017</v>
      </c>
      <c r="K45" s="29">
        <v>7257839.0652999999</v>
      </c>
      <c r="L45" s="29"/>
      <c r="M45" s="41"/>
      <c r="N45" s="41"/>
      <c r="O45" t="s">
        <v>153</v>
      </c>
    </row>
    <row r="46" spans="1:15" x14ac:dyDescent="0.3">
      <c r="A46" s="30" t="s">
        <v>108</v>
      </c>
      <c r="B46" s="23" t="s">
        <v>109</v>
      </c>
      <c r="C46" s="24" t="s">
        <v>19</v>
      </c>
      <c r="D46" s="24" t="s">
        <v>20</v>
      </c>
      <c r="E46" s="24" t="s">
        <v>21</v>
      </c>
      <c r="F46" s="24">
        <v>30</v>
      </c>
      <c r="G46" s="24">
        <v>2014</v>
      </c>
      <c r="H46" s="27">
        <v>1</v>
      </c>
      <c r="I46" s="28">
        <v>41243</v>
      </c>
      <c r="J46" s="24">
        <v>2013</v>
      </c>
      <c r="K46" s="29">
        <v>7477408.1880999999</v>
      </c>
      <c r="L46" s="29"/>
      <c r="M46" s="40"/>
      <c r="N46" s="40"/>
      <c r="O46" t="s">
        <v>153</v>
      </c>
    </row>
    <row r="47" spans="1:15" x14ac:dyDescent="0.3">
      <c r="A47" s="30" t="s">
        <v>110</v>
      </c>
      <c r="B47" s="23" t="s">
        <v>111</v>
      </c>
      <c r="C47" s="24" t="s">
        <v>19</v>
      </c>
      <c r="D47" s="24" t="s">
        <v>20</v>
      </c>
      <c r="E47" s="24" t="s">
        <v>21</v>
      </c>
      <c r="F47" s="24">
        <v>10</v>
      </c>
      <c r="G47" s="28">
        <v>44084</v>
      </c>
      <c r="H47" s="27" t="s">
        <v>22</v>
      </c>
      <c r="I47" s="28">
        <v>44246</v>
      </c>
      <c r="J47" s="24">
        <v>2021</v>
      </c>
      <c r="K47" s="29"/>
      <c r="L47" s="29">
        <v>76488.932199999996</v>
      </c>
      <c r="M47" s="40"/>
      <c r="N47" s="40"/>
      <c r="O47" t="s">
        <v>154</v>
      </c>
    </row>
    <row r="48" spans="1:15" x14ac:dyDescent="0.3">
      <c r="A48" s="30" t="s">
        <v>112</v>
      </c>
      <c r="B48" s="23" t="s">
        <v>113</v>
      </c>
      <c r="C48" s="24" t="s">
        <v>19</v>
      </c>
      <c r="D48" s="24" t="s">
        <v>20</v>
      </c>
      <c r="E48" s="24" t="s">
        <v>21</v>
      </c>
      <c r="F48" s="24">
        <v>30</v>
      </c>
      <c r="G48" s="28">
        <v>44096</v>
      </c>
      <c r="H48" s="27" t="s">
        <v>22</v>
      </c>
      <c r="I48" s="28">
        <v>44246</v>
      </c>
      <c r="J48" s="24">
        <v>2021</v>
      </c>
      <c r="K48" s="29">
        <v>12788784.810900001</v>
      </c>
      <c r="L48" s="29">
        <v>4778141.6459999997</v>
      </c>
      <c r="M48" s="41">
        <f t="shared" si="1"/>
        <v>-8010643.1649000011</v>
      </c>
      <c r="N48" s="41"/>
    </row>
    <row r="49" spans="1:15" x14ac:dyDescent="0.3">
      <c r="A49" s="30" t="s">
        <v>114</v>
      </c>
      <c r="B49" s="23" t="s">
        <v>115</v>
      </c>
      <c r="C49" s="24" t="s">
        <v>19</v>
      </c>
      <c r="D49" s="24" t="s">
        <v>20</v>
      </c>
      <c r="E49" s="24" t="s">
        <v>21</v>
      </c>
      <c r="F49" s="24">
        <v>30</v>
      </c>
      <c r="G49" s="28">
        <v>43175</v>
      </c>
      <c r="H49" s="27">
        <v>5.2</v>
      </c>
      <c r="I49" s="28">
        <v>43329</v>
      </c>
      <c r="J49" s="24">
        <v>2018</v>
      </c>
      <c r="K49" s="29">
        <v>1776670.8015999999</v>
      </c>
      <c r="L49" s="29"/>
      <c r="M49" s="40"/>
      <c r="N49" s="40"/>
      <c r="O49" t="s">
        <v>155</v>
      </c>
    </row>
    <row r="50" spans="1:15" x14ac:dyDescent="0.3">
      <c r="A50" s="30" t="s">
        <v>116</v>
      </c>
      <c r="B50" s="23" t="s">
        <v>117</v>
      </c>
      <c r="C50" s="24" t="s">
        <v>19</v>
      </c>
      <c r="D50" s="24" t="s">
        <v>20</v>
      </c>
      <c r="E50" s="24" t="s">
        <v>21</v>
      </c>
      <c r="F50" s="24">
        <v>30</v>
      </c>
      <c r="G50" s="28">
        <v>44076</v>
      </c>
      <c r="H50" s="27" t="s">
        <v>22</v>
      </c>
      <c r="I50" s="28">
        <v>44246</v>
      </c>
      <c r="J50" s="24">
        <v>2021</v>
      </c>
      <c r="K50" s="29">
        <v>431742.62170000002</v>
      </c>
      <c r="L50" s="29">
        <v>352398.99579999998</v>
      </c>
      <c r="M50" s="41">
        <f t="shared" si="1"/>
        <v>-79343.625900000043</v>
      </c>
      <c r="N50" s="41"/>
    </row>
    <row r="51" spans="1:15" x14ac:dyDescent="0.3">
      <c r="A51" s="30" t="s">
        <v>118</v>
      </c>
      <c r="B51" s="23" t="s">
        <v>119</v>
      </c>
      <c r="C51" s="24" t="s">
        <v>19</v>
      </c>
      <c r="D51" s="24" t="s">
        <v>20</v>
      </c>
      <c r="E51" s="24" t="s">
        <v>21</v>
      </c>
      <c r="F51" s="24">
        <v>30</v>
      </c>
      <c r="G51" s="28">
        <v>44095</v>
      </c>
      <c r="H51" s="27" t="s">
        <v>22</v>
      </c>
      <c r="I51" s="28">
        <v>44246</v>
      </c>
      <c r="J51" s="24">
        <v>2021</v>
      </c>
      <c r="K51" s="29">
        <v>6695237.0974000003</v>
      </c>
      <c r="L51" s="29">
        <v>5482198.841</v>
      </c>
      <c r="M51" s="40">
        <f t="shared" si="1"/>
        <v>-1213038.2564000003</v>
      </c>
      <c r="N51" s="40"/>
    </row>
    <row r="52" spans="1:15" x14ac:dyDescent="0.3">
      <c r="A52" s="30" t="s">
        <v>120</v>
      </c>
      <c r="B52" s="23" t="s">
        <v>121</v>
      </c>
      <c r="C52" s="24" t="s">
        <v>19</v>
      </c>
      <c r="D52" s="24" t="s">
        <v>20</v>
      </c>
      <c r="E52" s="24" t="s">
        <v>21</v>
      </c>
      <c r="F52" s="24">
        <v>30</v>
      </c>
      <c r="G52" s="28">
        <v>42825</v>
      </c>
      <c r="H52" s="27">
        <v>5.0999999999999996</v>
      </c>
      <c r="I52" s="28">
        <v>43147</v>
      </c>
      <c r="J52" s="24">
        <v>2018</v>
      </c>
      <c r="K52" s="29">
        <v>17102006.222100001</v>
      </c>
      <c r="L52" s="29"/>
      <c r="M52" s="41"/>
      <c r="N52" s="41"/>
      <c r="O52" t="s">
        <v>156</v>
      </c>
    </row>
    <row r="53" spans="1:15" x14ac:dyDescent="0.3">
      <c r="A53" s="30" t="s">
        <v>122</v>
      </c>
      <c r="B53" s="23" t="s">
        <v>123</v>
      </c>
      <c r="C53" s="24" t="s">
        <v>19</v>
      </c>
      <c r="D53" s="24" t="s">
        <v>20</v>
      </c>
      <c r="E53" s="24" t="s">
        <v>21</v>
      </c>
      <c r="F53" s="24">
        <v>30</v>
      </c>
      <c r="G53" s="28">
        <v>44064</v>
      </c>
      <c r="H53" s="27" t="s">
        <v>22</v>
      </c>
      <c r="I53" s="28">
        <v>44246</v>
      </c>
      <c r="J53" s="24">
        <v>2021</v>
      </c>
      <c r="K53" s="29">
        <v>6980584.3295999998</v>
      </c>
      <c r="L53" s="29">
        <v>5525201.5140000004</v>
      </c>
      <c r="M53" s="40">
        <f t="shared" si="1"/>
        <v>-1455382.8155999994</v>
      </c>
      <c r="N53" s="40"/>
    </row>
    <row r="54" spans="1:15" x14ac:dyDescent="0.3">
      <c r="A54" s="30" t="s">
        <v>124</v>
      </c>
      <c r="B54" s="23" t="s">
        <v>125</v>
      </c>
      <c r="C54" s="24" t="s">
        <v>19</v>
      </c>
      <c r="D54" s="24" t="s">
        <v>20</v>
      </c>
      <c r="E54" s="24" t="s">
        <v>21</v>
      </c>
      <c r="F54" s="24">
        <v>30</v>
      </c>
      <c r="G54" s="28">
        <v>44054</v>
      </c>
      <c r="H54" s="27" t="s">
        <v>22</v>
      </c>
      <c r="I54" s="28">
        <v>44246</v>
      </c>
      <c r="J54" s="24">
        <v>2021</v>
      </c>
      <c r="K54" s="29">
        <v>20983921.476</v>
      </c>
      <c r="L54" s="29">
        <v>32074915.289999999</v>
      </c>
      <c r="M54" s="41">
        <f t="shared" si="1"/>
        <v>11090993.813999999</v>
      </c>
      <c r="N54" s="41"/>
    </row>
    <row r="55" spans="1:15" x14ac:dyDescent="0.3">
      <c r="A55" s="30" t="s">
        <v>126</v>
      </c>
      <c r="B55" s="24" t="s">
        <v>127</v>
      </c>
      <c r="C55" s="24" t="s">
        <v>19</v>
      </c>
      <c r="D55" s="24" t="s">
        <v>20</v>
      </c>
      <c r="E55" s="24" t="s">
        <v>21</v>
      </c>
      <c r="F55" s="24">
        <v>30</v>
      </c>
      <c r="G55" s="24">
        <v>2014</v>
      </c>
      <c r="H55" s="27">
        <v>1</v>
      </c>
      <c r="I55" s="28">
        <v>41243</v>
      </c>
      <c r="J55" s="24">
        <v>2013</v>
      </c>
      <c r="K55" s="29">
        <v>44739.131099999999</v>
      </c>
      <c r="L55" s="29"/>
      <c r="M55" s="40"/>
      <c r="N55" s="40"/>
      <c r="O55" t="s">
        <v>157</v>
      </c>
    </row>
    <row r="56" spans="1:15" x14ac:dyDescent="0.3">
      <c r="A56" s="30" t="s">
        <v>128</v>
      </c>
      <c r="B56" s="23" t="s">
        <v>129</v>
      </c>
      <c r="C56" s="24" t="s">
        <v>19</v>
      </c>
      <c r="D56" s="24" t="s">
        <v>20</v>
      </c>
      <c r="E56" s="24" t="s">
        <v>21</v>
      </c>
      <c r="F56" s="24">
        <v>30</v>
      </c>
      <c r="G56" s="28">
        <v>44032</v>
      </c>
      <c r="H56" s="27" t="s">
        <v>22</v>
      </c>
      <c r="I56" s="28">
        <v>44246</v>
      </c>
      <c r="J56" s="24">
        <v>2021</v>
      </c>
      <c r="K56" s="29">
        <v>7990698.3685999997</v>
      </c>
      <c r="L56" s="29">
        <v>3602945.395</v>
      </c>
      <c r="M56" s="41">
        <f t="shared" si="1"/>
        <v>-4387752.9736000001</v>
      </c>
      <c r="N56" s="41"/>
      <c r="O56" t="s">
        <v>158</v>
      </c>
    </row>
    <row r="57" spans="1:15" x14ac:dyDescent="0.3">
      <c r="A57" s="30" t="s">
        <v>130</v>
      </c>
      <c r="B57" s="23" t="s">
        <v>131</v>
      </c>
      <c r="C57" s="24" t="s">
        <v>19</v>
      </c>
      <c r="D57" s="24" t="s">
        <v>20</v>
      </c>
      <c r="E57" s="24" t="s">
        <v>21</v>
      </c>
      <c r="F57" s="24">
        <v>30</v>
      </c>
      <c r="G57" s="28">
        <v>44055</v>
      </c>
      <c r="H57" s="27" t="s">
        <v>22</v>
      </c>
      <c r="I57" s="28">
        <v>44246</v>
      </c>
      <c r="J57" s="24">
        <v>2021</v>
      </c>
      <c r="K57" s="29">
        <v>11248180.1446</v>
      </c>
      <c r="L57" s="29">
        <v>6581747.108</v>
      </c>
      <c r="M57" s="40">
        <f t="shared" si="1"/>
        <v>-4666433.0366000002</v>
      </c>
      <c r="N57" s="40"/>
    </row>
    <row r="58" spans="1:15" x14ac:dyDescent="0.3">
      <c r="A58" s="30" t="s">
        <v>132</v>
      </c>
      <c r="B58" s="23" t="s">
        <v>133</v>
      </c>
      <c r="C58" s="24" t="s">
        <v>19</v>
      </c>
      <c r="D58" s="24" t="s">
        <v>20</v>
      </c>
      <c r="E58" s="24" t="s">
        <v>21</v>
      </c>
      <c r="F58" s="24">
        <v>30</v>
      </c>
      <c r="G58" s="24">
        <v>2014</v>
      </c>
      <c r="H58" s="27">
        <v>1</v>
      </c>
      <c r="I58" s="28">
        <v>41243</v>
      </c>
      <c r="J58" s="24">
        <v>2013</v>
      </c>
      <c r="K58" s="29">
        <v>3707060.7829</v>
      </c>
      <c r="L58" s="29"/>
      <c r="M58" s="41"/>
      <c r="N58" s="41"/>
      <c r="O58" t="s">
        <v>159</v>
      </c>
    </row>
    <row r="59" spans="1:15" x14ac:dyDescent="0.3">
      <c r="A59" s="30" t="s">
        <v>134</v>
      </c>
      <c r="B59" s="23" t="s">
        <v>135</v>
      </c>
      <c r="C59" s="29">
        <v>11248180.1446</v>
      </c>
      <c r="D59" s="24" t="s">
        <v>20</v>
      </c>
      <c r="E59" s="24" t="s">
        <v>21</v>
      </c>
      <c r="F59" s="24">
        <v>30</v>
      </c>
      <c r="G59" s="28">
        <v>44095</v>
      </c>
      <c r="H59" s="27" t="s">
        <v>22</v>
      </c>
      <c r="I59" s="28">
        <v>44246</v>
      </c>
      <c r="J59" s="24">
        <v>2021</v>
      </c>
      <c r="K59" s="29">
        <v>2173337.8097000001</v>
      </c>
      <c r="L59" s="29">
        <v>2409685.361</v>
      </c>
      <c r="M59" s="40">
        <f t="shared" si="1"/>
        <v>236347.55129999993</v>
      </c>
      <c r="N59" s="40"/>
    </row>
    <row r="60" spans="1:15" x14ac:dyDescent="0.3">
      <c r="A60" s="30" t="s">
        <v>136</v>
      </c>
      <c r="B60" s="23" t="s">
        <v>137</v>
      </c>
      <c r="C60" s="24" t="s">
        <v>19</v>
      </c>
      <c r="D60" s="24" t="s">
        <v>20</v>
      </c>
      <c r="E60" s="24" t="s">
        <v>21</v>
      </c>
      <c r="F60" s="24">
        <v>30</v>
      </c>
      <c r="G60" s="28">
        <v>44068</v>
      </c>
      <c r="H60" s="27" t="s">
        <v>22</v>
      </c>
      <c r="I60" s="28">
        <v>44246</v>
      </c>
      <c r="J60" s="24">
        <v>2021</v>
      </c>
      <c r="K60" s="29">
        <v>4292798.9107999997</v>
      </c>
      <c r="L60" s="29">
        <v>3824073.7259999998</v>
      </c>
      <c r="M60" s="41">
        <f t="shared" si="1"/>
        <v>-468725.18479999993</v>
      </c>
      <c r="N60" s="41"/>
    </row>
    <row r="61" spans="1:15" x14ac:dyDescent="0.3">
      <c r="A61" s="30" t="s">
        <v>138</v>
      </c>
      <c r="B61" s="23" t="s">
        <v>139</v>
      </c>
      <c r="C61" s="24" t="s">
        <v>19</v>
      </c>
      <c r="D61" s="24" t="s">
        <v>20</v>
      </c>
      <c r="E61" s="24" t="s">
        <v>21</v>
      </c>
      <c r="F61" s="24">
        <v>30</v>
      </c>
      <c r="G61" s="28">
        <v>44074</v>
      </c>
      <c r="H61" s="27" t="s">
        <v>22</v>
      </c>
      <c r="I61" s="28">
        <v>44246</v>
      </c>
      <c r="J61" s="24">
        <v>2021</v>
      </c>
      <c r="K61" s="29">
        <v>9768041.4692000002</v>
      </c>
      <c r="L61" s="29">
        <v>5067894.9610000001</v>
      </c>
      <c r="M61" s="40">
        <f t="shared" si="1"/>
        <v>-4700146.5082</v>
      </c>
      <c r="N61" s="40"/>
    </row>
    <row r="62" spans="1:15" x14ac:dyDescent="0.3">
      <c r="A62" s="30" t="s">
        <v>140</v>
      </c>
      <c r="B62" s="23" t="s">
        <v>141</v>
      </c>
      <c r="C62" s="24" t="s">
        <v>19</v>
      </c>
      <c r="D62" s="24" t="s">
        <v>20</v>
      </c>
      <c r="E62" s="24" t="s">
        <v>21</v>
      </c>
      <c r="F62" s="24">
        <v>30</v>
      </c>
      <c r="G62" s="28">
        <v>44068</v>
      </c>
      <c r="H62" s="27" t="s">
        <v>22</v>
      </c>
      <c r="I62" s="28">
        <v>44246</v>
      </c>
      <c r="J62" s="24">
        <v>2021</v>
      </c>
      <c r="K62" s="29">
        <v>2547162.3925999999</v>
      </c>
      <c r="L62" s="42">
        <v>1531842.54</v>
      </c>
      <c r="M62" s="41">
        <f t="shared" si="1"/>
        <v>-1015319.8525999999</v>
      </c>
      <c r="N62" s="41"/>
      <c r="O62" t="s">
        <v>160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workbookViewId="0">
      <pane xSplit="1" topLeftCell="B1" activePane="topRight" state="frozen"/>
      <selection pane="topRight" activeCell="A9" sqref="A9"/>
    </sheetView>
  </sheetViews>
  <sheetFormatPr defaultRowHeight="14.4" x14ac:dyDescent="0.3"/>
  <cols>
    <col min="1" max="1" width="17.33203125" customWidth="1"/>
    <col min="2" max="2" width="7.6640625" customWidth="1"/>
    <col min="3" max="3" width="47.44140625" customWidth="1"/>
    <col min="4" max="5" width="7.6640625" customWidth="1"/>
    <col min="6" max="6" width="8.33203125" customWidth="1"/>
    <col min="7" max="7" width="19.5546875" customWidth="1"/>
    <col min="9" max="9" width="7.6640625" customWidth="1"/>
    <col min="10" max="10" width="8.5546875" customWidth="1"/>
    <col min="11" max="11" width="15.6640625" customWidth="1"/>
    <col min="13" max="13" width="7.6640625" customWidth="1"/>
    <col min="14" max="14" width="8.33203125" customWidth="1"/>
    <col min="15" max="15" width="20.6640625" style="14" customWidth="1"/>
    <col min="17" max="18" width="8.33203125" customWidth="1"/>
    <col min="19" max="19" width="17.33203125" customWidth="1"/>
    <col min="21" max="21" width="7.6640625" customWidth="1"/>
    <col min="22" max="22" width="8.44140625" customWidth="1"/>
    <col min="23" max="23" width="21.109375" customWidth="1"/>
    <col min="27" max="27" width="19.6640625" customWidth="1"/>
    <col min="29" max="29" width="11.6640625" customWidth="1"/>
  </cols>
  <sheetData>
    <row r="1" spans="1:30" ht="21" x14ac:dyDescent="0.4">
      <c r="A1" s="9" t="s">
        <v>161</v>
      </c>
    </row>
    <row r="2" spans="1:30" x14ac:dyDescent="0.3">
      <c r="A2" s="1"/>
      <c r="B2" s="1"/>
      <c r="C2" s="70">
        <v>2012</v>
      </c>
      <c r="D2" s="70"/>
      <c r="E2" s="70"/>
      <c r="F2" s="70"/>
      <c r="G2" s="70">
        <v>2014</v>
      </c>
      <c r="H2" s="70"/>
      <c r="I2" s="70"/>
      <c r="J2" s="71"/>
      <c r="K2" s="70">
        <v>2015</v>
      </c>
      <c r="L2" s="70"/>
      <c r="M2" s="70"/>
      <c r="N2" s="70"/>
      <c r="O2" s="70">
        <v>2016</v>
      </c>
      <c r="P2" s="70"/>
      <c r="Q2" s="70"/>
      <c r="R2" s="70"/>
      <c r="S2" s="70">
        <v>2017</v>
      </c>
      <c r="T2" s="70"/>
      <c r="U2" s="70"/>
      <c r="V2" s="70"/>
      <c r="W2" s="70">
        <v>2018</v>
      </c>
      <c r="X2" s="70"/>
      <c r="Y2" s="70"/>
      <c r="Z2" s="70"/>
      <c r="AA2" s="70">
        <v>2019</v>
      </c>
      <c r="AB2" s="70"/>
      <c r="AC2" s="70"/>
      <c r="AD2" s="70"/>
    </row>
    <row r="3" spans="1:30" s="13" customFormat="1" ht="28.8" x14ac:dyDescent="0.3">
      <c r="A3" s="10" t="s">
        <v>1</v>
      </c>
      <c r="B3" s="10" t="s">
        <v>2</v>
      </c>
      <c r="C3" s="10" t="s">
        <v>3</v>
      </c>
      <c r="D3" s="10" t="s">
        <v>4</v>
      </c>
      <c r="E3" s="11" t="s">
        <v>162</v>
      </c>
      <c r="F3" s="10" t="s">
        <v>6</v>
      </c>
      <c r="G3" s="16" t="s">
        <v>3</v>
      </c>
      <c r="H3" s="10" t="s">
        <v>4</v>
      </c>
      <c r="I3" s="11" t="s">
        <v>162</v>
      </c>
      <c r="J3" s="12" t="s">
        <v>6</v>
      </c>
      <c r="K3" s="10" t="s">
        <v>3</v>
      </c>
      <c r="L3" s="10" t="s">
        <v>4</v>
      </c>
      <c r="M3" s="11" t="s">
        <v>162</v>
      </c>
      <c r="N3" s="12" t="s">
        <v>6</v>
      </c>
      <c r="O3" s="10" t="s">
        <v>3</v>
      </c>
      <c r="P3" s="10" t="s">
        <v>4</v>
      </c>
      <c r="Q3" s="11" t="s">
        <v>162</v>
      </c>
      <c r="R3" s="10" t="s">
        <v>6</v>
      </c>
      <c r="S3" s="16" t="s">
        <v>3</v>
      </c>
      <c r="T3" s="10" t="s">
        <v>4</v>
      </c>
      <c r="U3" s="11" t="s">
        <v>162</v>
      </c>
      <c r="V3" s="10" t="s">
        <v>6</v>
      </c>
      <c r="W3" s="16" t="s">
        <v>3</v>
      </c>
      <c r="X3" s="10" t="s">
        <v>4</v>
      </c>
      <c r="Y3" s="11" t="s">
        <v>162</v>
      </c>
      <c r="Z3" s="10" t="s">
        <v>6</v>
      </c>
      <c r="AA3" s="16" t="s">
        <v>3</v>
      </c>
      <c r="AB3" s="10" t="s">
        <v>4</v>
      </c>
      <c r="AC3" s="11" t="s">
        <v>162</v>
      </c>
      <c r="AD3" s="10" t="s">
        <v>6</v>
      </c>
    </row>
    <row r="4" spans="1:30" x14ac:dyDescent="0.3">
      <c r="A4" s="2" t="s">
        <v>17</v>
      </c>
      <c r="B4" s="2" t="s">
        <v>18</v>
      </c>
      <c r="C4" t="s">
        <v>163</v>
      </c>
      <c r="D4" t="s">
        <v>20</v>
      </c>
      <c r="E4" t="s">
        <v>21</v>
      </c>
      <c r="F4">
        <v>250</v>
      </c>
      <c r="G4" s="15"/>
      <c r="J4" s="4"/>
      <c r="N4" s="4"/>
      <c r="O4"/>
      <c r="S4" s="15"/>
      <c r="W4" s="15"/>
      <c r="Z4" s="18"/>
    </row>
    <row r="5" spans="1:30" x14ac:dyDescent="0.3">
      <c r="A5" s="2" t="s">
        <v>23</v>
      </c>
      <c r="B5" s="2" t="s">
        <v>24</v>
      </c>
      <c r="C5" t="s">
        <v>164</v>
      </c>
      <c r="D5" t="s">
        <v>20</v>
      </c>
      <c r="E5" t="s">
        <v>21</v>
      </c>
      <c r="F5">
        <v>30</v>
      </c>
      <c r="G5" s="15"/>
      <c r="J5" s="4"/>
      <c r="N5" s="4"/>
      <c r="O5"/>
      <c r="S5" s="15"/>
      <c r="W5" s="15"/>
      <c r="Z5" s="19"/>
    </row>
    <row r="6" spans="1:30" x14ac:dyDescent="0.3">
      <c r="A6" s="2" t="s">
        <v>25</v>
      </c>
      <c r="B6" s="3" t="s">
        <v>26</v>
      </c>
      <c r="C6" t="s">
        <v>165</v>
      </c>
      <c r="D6" t="s">
        <v>20</v>
      </c>
      <c r="E6" s="6" t="s">
        <v>166</v>
      </c>
      <c r="G6" s="15"/>
      <c r="J6" s="4"/>
      <c r="N6" s="4"/>
      <c r="O6"/>
      <c r="S6" s="15"/>
      <c r="W6" s="15"/>
      <c r="Z6" s="19"/>
    </row>
    <row r="7" spans="1:30" x14ac:dyDescent="0.3">
      <c r="A7" s="2" t="s">
        <v>27</v>
      </c>
      <c r="B7" s="2" t="s">
        <v>28</v>
      </c>
      <c r="C7" t="s">
        <v>163</v>
      </c>
      <c r="D7" t="s">
        <v>20</v>
      </c>
      <c r="E7" t="s">
        <v>21</v>
      </c>
      <c r="F7">
        <v>30</v>
      </c>
      <c r="G7" s="15"/>
      <c r="J7" s="4"/>
      <c r="N7" s="4"/>
      <c r="O7"/>
      <c r="S7" s="15"/>
      <c r="W7" s="15"/>
      <c r="Z7" s="19"/>
    </row>
    <row r="8" spans="1:30" x14ac:dyDescent="0.3">
      <c r="A8" s="2" t="s">
        <v>29</v>
      </c>
      <c r="B8" s="2" t="s">
        <v>30</v>
      </c>
      <c r="C8" t="s">
        <v>167</v>
      </c>
      <c r="D8" t="s">
        <v>20</v>
      </c>
      <c r="E8" t="s">
        <v>21</v>
      </c>
      <c r="F8">
        <v>100</v>
      </c>
      <c r="G8" s="15"/>
      <c r="J8" s="4"/>
      <c r="N8" s="4"/>
      <c r="O8"/>
      <c r="S8" s="15"/>
      <c r="W8" s="15"/>
      <c r="Z8" s="19"/>
      <c r="AA8" t="s">
        <v>168</v>
      </c>
      <c r="AB8" t="s">
        <v>20</v>
      </c>
      <c r="AC8" t="s">
        <v>169</v>
      </c>
      <c r="AD8">
        <v>100</v>
      </c>
    </row>
    <row r="9" spans="1:30" x14ac:dyDescent="0.3">
      <c r="A9" s="2" t="s">
        <v>31</v>
      </c>
      <c r="B9" s="2" t="s">
        <v>32</v>
      </c>
      <c r="C9" t="s">
        <v>170</v>
      </c>
      <c r="D9" t="s">
        <v>20</v>
      </c>
      <c r="E9" t="s">
        <v>21</v>
      </c>
      <c r="F9">
        <v>4</v>
      </c>
      <c r="G9" s="15"/>
      <c r="J9" s="4"/>
      <c r="N9" s="4"/>
      <c r="O9"/>
      <c r="S9" s="15"/>
      <c r="W9" s="15"/>
      <c r="Z9" s="19"/>
    </row>
    <row r="10" spans="1:30" x14ac:dyDescent="0.3">
      <c r="A10" s="2" t="s">
        <v>34</v>
      </c>
      <c r="B10" s="2" t="s">
        <v>35</v>
      </c>
      <c r="C10" t="s">
        <v>163</v>
      </c>
      <c r="D10" t="s">
        <v>20</v>
      </c>
      <c r="E10" t="s">
        <v>21</v>
      </c>
      <c r="F10">
        <v>30</v>
      </c>
      <c r="G10" s="15"/>
      <c r="J10" s="4"/>
      <c r="N10" s="4"/>
      <c r="O10"/>
      <c r="S10" s="15"/>
      <c r="W10" s="15"/>
      <c r="Z10" s="19"/>
    </row>
    <row r="11" spans="1:30" x14ac:dyDescent="0.3">
      <c r="A11" s="2" t="s">
        <v>36</v>
      </c>
      <c r="B11" s="2" t="s">
        <v>37</v>
      </c>
      <c r="C11" t="s">
        <v>171</v>
      </c>
      <c r="D11" t="s">
        <v>20</v>
      </c>
      <c r="E11" t="s">
        <v>21</v>
      </c>
      <c r="F11">
        <v>30</v>
      </c>
      <c r="G11" s="15"/>
      <c r="J11" s="4"/>
      <c r="N11" s="4"/>
      <c r="O11"/>
      <c r="S11" s="15"/>
      <c r="W11" s="15"/>
      <c r="Z11" s="19"/>
    </row>
    <row r="12" spans="1:30" x14ac:dyDescent="0.3">
      <c r="A12" s="2" t="s">
        <v>38</v>
      </c>
      <c r="B12" s="2" t="s">
        <v>39</v>
      </c>
      <c r="C12" t="s">
        <v>172</v>
      </c>
      <c r="D12" t="s">
        <v>173</v>
      </c>
      <c r="E12" t="s">
        <v>21</v>
      </c>
      <c r="F12">
        <v>98.423364000000007</v>
      </c>
      <c r="G12" s="15"/>
      <c r="J12" s="4"/>
      <c r="N12" s="4"/>
      <c r="O12"/>
      <c r="S12" s="15"/>
      <c r="W12" s="15"/>
      <c r="Z12" s="19"/>
    </row>
    <row r="13" spans="1:30" x14ac:dyDescent="0.3">
      <c r="A13" s="2" t="s">
        <v>43</v>
      </c>
      <c r="B13" s="2" t="s">
        <v>44</v>
      </c>
      <c r="C13" t="s">
        <v>174</v>
      </c>
      <c r="D13" t="s">
        <v>20</v>
      </c>
      <c r="E13" t="s">
        <v>21</v>
      </c>
      <c r="F13">
        <v>30</v>
      </c>
      <c r="G13" s="15"/>
      <c r="J13" s="4"/>
      <c r="N13" s="4"/>
      <c r="O13"/>
      <c r="S13" s="15"/>
      <c r="W13" s="15"/>
      <c r="Z13" s="19"/>
    </row>
    <row r="14" spans="1:30" x14ac:dyDescent="0.3">
      <c r="A14" s="2" t="s">
        <v>45</v>
      </c>
      <c r="B14" s="2" t="s">
        <v>46</v>
      </c>
      <c r="C14" t="s">
        <v>163</v>
      </c>
      <c r="D14" t="s">
        <v>20</v>
      </c>
      <c r="E14" t="s">
        <v>21</v>
      </c>
      <c r="F14">
        <v>30</v>
      </c>
      <c r="G14" s="15" t="s">
        <v>19</v>
      </c>
      <c r="H14" t="s">
        <v>20</v>
      </c>
      <c r="I14" t="s">
        <v>21</v>
      </c>
      <c r="J14" s="4">
        <v>30</v>
      </c>
      <c r="N14" s="4"/>
      <c r="O14" t="s">
        <v>175</v>
      </c>
      <c r="P14" t="s">
        <v>20</v>
      </c>
      <c r="Q14" t="s">
        <v>21</v>
      </c>
      <c r="R14">
        <v>30</v>
      </c>
      <c r="S14" s="15"/>
      <c r="W14" s="15"/>
      <c r="Z14" s="19"/>
    </row>
    <row r="15" spans="1:30" ht="12.75" customHeight="1" x14ac:dyDescent="0.3">
      <c r="A15" s="5" t="s">
        <v>47</v>
      </c>
      <c r="B15" s="8" t="s">
        <v>48</v>
      </c>
      <c r="C15" s="3"/>
      <c r="D15" s="3"/>
      <c r="E15" s="3"/>
      <c r="F15" s="3"/>
      <c r="G15" s="17"/>
      <c r="H15" s="3"/>
      <c r="I15" s="3"/>
      <c r="J15" s="7"/>
      <c r="K15" s="3"/>
      <c r="L15" s="3"/>
      <c r="M15" s="3"/>
      <c r="N15" s="7"/>
      <c r="O15"/>
      <c r="S15" s="15"/>
      <c r="W15" s="15"/>
      <c r="Z15" s="19"/>
    </row>
    <row r="16" spans="1:30" x14ac:dyDescent="0.3">
      <c r="A16" s="2" t="s">
        <v>176</v>
      </c>
      <c r="B16" s="3"/>
      <c r="C16" t="s">
        <v>177</v>
      </c>
      <c r="D16" t="s">
        <v>20</v>
      </c>
      <c r="E16" t="s">
        <v>21</v>
      </c>
      <c r="F16">
        <v>10</v>
      </c>
      <c r="G16" s="15"/>
      <c r="J16" s="4"/>
      <c r="N16" s="4"/>
      <c r="O16"/>
      <c r="S16" s="15"/>
      <c r="W16" s="15"/>
      <c r="Z16" s="19"/>
    </row>
    <row r="17" spans="1:30" x14ac:dyDescent="0.3">
      <c r="A17" s="2" t="s">
        <v>178</v>
      </c>
      <c r="B17" s="3"/>
      <c r="C17" t="s">
        <v>179</v>
      </c>
      <c r="D17" t="s">
        <v>20</v>
      </c>
      <c r="E17" t="s">
        <v>21</v>
      </c>
      <c r="F17">
        <v>10</v>
      </c>
      <c r="G17" s="15"/>
      <c r="J17" s="4"/>
      <c r="N17" s="4"/>
      <c r="O17"/>
      <c r="S17" s="15"/>
      <c r="W17" s="15"/>
      <c r="Z17" s="19"/>
    </row>
    <row r="18" spans="1:30" x14ac:dyDescent="0.3">
      <c r="A18" s="2" t="s">
        <v>180</v>
      </c>
      <c r="B18" s="3"/>
      <c r="C18" t="s">
        <v>181</v>
      </c>
      <c r="D18" t="s">
        <v>20</v>
      </c>
      <c r="E18" t="s">
        <v>21</v>
      </c>
      <c r="F18">
        <v>10</v>
      </c>
      <c r="G18" s="15"/>
      <c r="J18" s="4"/>
      <c r="N18" s="4"/>
      <c r="O18"/>
      <c r="S18" s="15"/>
      <c r="W18" s="15"/>
      <c r="Z18" s="19"/>
    </row>
    <row r="19" spans="1:30" x14ac:dyDescent="0.3">
      <c r="A19" s="2" t="s">
        <v>182</v>
      </c>
      <c r="B19" s="3"/>
      <c r="C19" t="s">
        <v>183</v>
      </c>
      <c r="D19" t="s">
        <v>20</v>
      </c>
      <c r="E19" t="s">
        <v>21</v>
      </c>
      <c r="F19">
        <v>10</v>
      </c>
      <c r="G19" s="15"/>
      <c r="J19" s="4"/>
      <c r="N19" s="4"/>
      <c r="O19"/>
      <c r="S19" s="15"/>
      <c r="W19" s="15"/>
      <c r="Z19" s="19"/>
    </row>
    <row r="20" spans="1:30" x14ac:dyDescent="0.3">
      <c r="A20" s="2" t="s">
        <v>49</v>
      </c>
      <c r="B20" s="2" t="s">
        <v>50</v>
      </c>
      <c r="C20" t="s">
        <v>163</v>
      </c>
      <c r="D20" t="s">
        <v>20</v>
      </c>
      <c r="E20" t="s">
        <v>21</v>
      </c>
      <c r="F20">
        <v>30</v>
      </c>
      <c r="G20" s="15" t="s">
        <v>19</v>
      </c>
      <c r="H20" t="s">
        <v>20</v>
      </c>
      <c r="I20" t="s">
        <v>21</v>
      </c>
      <c r="J20" s="4">
        <v>30</v>
      </c>
      <c r="N20" s="4"/>
      <c r="O20" s="15" t="s">
        <v>19</v>
      </c>
      <c r="P20" t="s">
        <v>20</v>
      </c>
      <c r="Q20" t="s">
        <v>21</v>
      </c>
      <c r="R20" s="4">
        <v>30</v>
      </c>
      <c r="S20" s="15"/>
      <c r="W20" s="15"/>
      <c r="Z20" s="19"/>
    </row>
    <row r="21" spans="1:30" x14ac:dyDescent="0.3">
      <c r="A21" s="2" t="s">
        <v>51</v>
      </c>
      <c r="B21" s="3" t="s">
        <v>52</v>
      </c>
      <c r="C21" t="s">
        <v>170</v>
      </c>
      <c r="D21" t="s">
        <v>20</v>
      </c>
      <c r="E21" t="s">
        <v>21</v>
      </c>
      <c r="F21">
        <v>10</v>
      </c>
      <c r="G21" s="15"/>
      <c r="J21" s="4"/>
      <c r="N21" s="4"/>
      <c r="O21"/>
      <c r="S21" s="15"/>
      <c r="W21" s="15"/>
      <c r="Z21" s="19"/>
    </row>
    <row r="22" spans="1:30" x14ac:dyDescent="0.3">
      <c r="A22" s="2" t="s">
        <v>53</v>
      </c>
      <c r="B22" s="2" t="s">
        <v>54</v>
      </c>
      <c r="C22" t="s">
        <v>184</v>
      </c>
      <c r="D22" t="s">
        <v>20</v>
      </c>
      <c r="E22" t="s">
        <v>21</v>
      </c>
      <c r="F22">
        <v>30</v>
      </c>
      <c r="G22" s="15"/>
      <c r="J22" s="4"/>
      <c r="N22" s="4"/>
      <c r="O22" s="15"/>
      <c r="S22" s="15"/>
      <c r="W22" s="15"/>
      <c r="Z22" s="19"/>
      <c r="AA22" s="20" t="s">
        <v>168</v>
      </c>
      <c r="AB22" s="20" t="s">
        <v>20</v>
      </c>
      <c r="AC22" s="20" t="s">
        <v>169</v>
      </c>
      <c r="AD22" s="20">
        <v>30</v>
      </c>
    </row>
    <row r="23" spans="1:30" x14ac:dyDescent="0.3">
      <c r="A23" s="2" t="s">
        <v>55</v>
      </c>
      <c r="B23" s="2" t="s">
        <v>56</v>
      </c>
      <c r="C23" t="s">
        <v>185</v>
      </c>
      <c r="D23" t="s">
        <v>20</v>
      </c>
      <c r="E23" t="s">
        <v>21</v>
      </c>
      <c r="F23">
        <v>15</v>
      </c>
      <c r="G23" s="15"/>
      <c r="J23" s="4"/>
      <c r="N23" s="4"/>
      <c r="O23"/>
      <c r="S23" s="15"/>
      <c r="W23" s="15"/>
      <c r="Z23" s="19"/>
    </row>
    <row r="24" spans="1:30" x14ac:dyDescent="0.3">
      <c r="A24" s="2" t="s">
        <v>57</v>
      </c>
      <c r="B24" s="2" t="s">
        <v>58</v>
      </c>
      <c r="C24" t="s">
        <v>186</v>
      </c>
      <c r="D24" t="s">
        <v>20</v>
      </c>
      <c r="E24" t="s">
        <v>21</v>
      </c>
      <c r="F24">
        <v>30</v>
      </c>
      <c r="G24" s="15" t="s">
        <v>19</v>
      </c>
      <c r="H24" t="s">
        <v>20</v>
      </c>
      <c r="I24" t="s">
        <v>21</v>
      </c>
      <c r="J24" s="4">
        <v>30</v>
      </c>
      <c r="N24" s="4"/>
      <c r="O24"/>
      <c r="S24" s="15"/>
      <c r="W24" s="15"/>
      <c r="Z24" s="19"/>
    </row>
    <row r="25" spans="1:30" x14ac:dyDescent="0.3">
      <c r="A25" s="2" t="s">
        <v>59</v>
      </c>
      <c r="B25" s="2" t="s">
        <v>60</v>
      </c>
      <c r="C25" t="s">
        <v>187</v>
      </c>
      <c r="D25" t="s">
        <v>20</v>
      </c>
      <c r="E25" t="s">
        <v>21</v>
      </c>
      <c r="F25">
        <v>30</v>
      </c>
      <c r="G25" s="15"/>
      <c r="J25" s="4"/>
      <c r="N25" s="4"/>
      <c r="O25"/>
      <c r="S25" s="15"/>
      <c r="W25" s="15"/>
      <c r="Z25" s="19"/>
    </row>
    <row r="26" spans="1:30" x14ac:dyDescent="0.3">
      <c r="A26" s="2" t="s">
        <v>61</v>
      </c>
      <c r="B26" s="2" t="s">
        <v>62</v>
      </c>
      <c r="C26" t="s">
        <v>164</v>
      </c>
      <c r="D26" t="s">
        <v>20</v>
      </c>
      <c r="E26" t="s">
        <v>21</v>
      </c>
      <c r="F26">
        <v>29.99</v>
      </c>
      <c r="G26" s="15"/>
      <c r="J26" s="4"/>
      <c r="N26" s="4"/>
      <c r="O26"/>
      <c r="S26" s="15"/>
      <c r="W26" s="15"/>
      <c r="Z26" s="19"/>
    </row>
    <row r="27" spans="1:30" x14ac:dyDescent="0.3">
      <c r="A27" s="2" t="s">
        <v>63</v>
      </c>
      <c r="B27" s="2" t="s">
        <v>64</v>
      </c>
      <c r="C27" t="s">
        <v>188</v>
      </c>
      <c r="D27" t="s">
        <v>20</v>
      </c>
      <c r="E27" t="s">
        <v>21</v>
      </c>
      <c r="F27">
        <v>30</v>
      </c>
      <c r="G27" s="15"/>
      <c r="J27" s="4"/>
      <c r="N27" s="4"/>
      <c r="O27"/>
      <c r="S27" s="15"/>
      <c r="W27" s="15"/>
      <c r="Z27" s="19"/>
    </row>
    <row r="28" spans="1:30" x14ac:dyDescent="0.3">
      <c r="A28" s="2" t="s">
        <v>65</v>
      </c>
      <c r="B28" s="2" t="s">
        <v>66</v>
      </c>
      <c r="C28" t="s">
        <v>163</v>
      </c>
      <c r="D28" t="s">
        <v>20</v>
      </c>
      <c r="E28" t="s">
        <v>21</v>
      </c>
      <c r="F28">
        <v>30</v>
      </c>
      <c r="G28" s="15"/>
      <c r="J28" s="4"/>
      <c r="N28" s="4"/>
      <c r="O28"/>
      <c r="S28" s="15"/>
      <c r="W28" s="15"/>
      <c r="Z28" s="19"/>
    </row>
    <row r="29" spans="1:30" x14ac:dyDescent="0.3">
      <c r="A29" s="2" t="s">
        <v>67</v>
      </c>
      <c r="B29" s="2" t="s">
        <v>68</v>
      </c>
      <c r="C29" t="s">
        <v>163</v>
      </c>
      <c r="D29" t="s">
        <v>20</v>
      </c>
      <c r="E29" t="s">
        <v>21</v>
      </c>
      <c r="F29">
        <v>30</v>
      </c>
      <c r="G29" s="15" t="s">
        <v>19</v>
      </c>
      <c r="H29" t="s">
        <v>20</v>
      </c>
      <c r="I29" t="s">
        <v>21</v>
      </c>
      <c r="J29" s="4">
        <v>30</v>
      </c>
      <c r="N29" s="4"/>
      <c r="O29"/>
      <c r="S29" s="15"/>
      <c r="W29" s="15"/>
      <c r="Z29" s="19"/>
    </row>
    <row r="30" spans="1:30" x14ac:dyDescent="0.3">
      <c r="A30" s="2" t="s">
        <v>69</v>
      </c>
      <c r="B30" s="2" t="s">
        <v>70</v>
      </c>
      <c r="C30" t="s">
        <v>189</v>
      </c>
      <c r="D30" t="s">
        <v>20</v>
      </c>
      <c r="E30" t="s">
        <v>21</v>
      </c>
      <c r="F30">
        <v>30</v>
      </c>
      <c r="G30" s="15"/>
      <c r="J30" s="4"/>
      <c r="N30" s="4"/>
      <c r="O30"/>
      <c r="S30" s="15"/>
      <c r="W30" s="15"/>
      <c r="Z30" s="19"/>
    </row>
    <row r="31" spans="1:30" x14ac:dyDescent="0.3">
      <c r="A31" s="2" t="s">
        <v>71</v>
      </c>
      <c r="B31" s="2" t="s">
        <v>72</v>
      </c>
      <c r="C31" t="s">
        <v>190</v>
      </c>
      <c r="D31" t="s">
        <v>20</v>
      </c>
      <c r="E31" t="s">
        <v>21</v>
      </c>
      <c r="F31">
        <v>30</v>
      </c>
      <c r="G31" s="15"/>
      <c r="J31" s="4"/>
      <c r="N31" s="4"/>
      <c r="O31"/>
      <c r="S31" s="15" t="s">
        <v>19</v>
      </c>
      <c r="T31" t="s">
        <v>20</v>
      </c>
      <c r="U31" t="s">
        <v>21</v>
      </c>
      <c r="V31" s="4">
        <v>30</v>
      </c>
      <c r="W31" s="15"/>
      <c r="Z31" s="19"/>
    </row>
    <row r="32" spans="1:30" x14ac:dyDescent="0.3">
      <c r="A32" s="2" t="s">
        <v>73</v>
      </c>
      <c r="B32" s="2" t="s">
        <v>74</v>
      </c>
      <c r="C32" t="s">
        <v>191</v>
      </c>
      <c r="D32" t="s">
        <v>20</v>
      </c>
      <c r="E32" t="s">
        <v>21</v>
      </c>
      <c r="F32">
        <v>30</v>
      </c>
      <c r="G32" s="15" t="s">
        <v>19</v>
      </c>
      <c r="H32" t="s">
        <v>20</v>
      </c>
      <c r="I32" t="s">
        <v>21</v>
      </c>
      <c r="J32" s="4">
        <v>30</v>
      </c>
      <c r="N32" s="4"/>
      <c r="O32"/>
      <c r="S32" s="15"/>
      <c r="W32" s="15"/>
      <c r="Z32" s="19"/>
    </row>
    <row r="33" spans="1:26" x14ac:dyDescent="0.3">
      <c r="A33" s="2" t="s">
        <v>75</v>
      </c>
      <c r="B33" s="2" t="s">
        <v>76</v>
      </c>
      <c r="C33" t="s">
        <v>192</v>
      </c>
      <c r="D33" t="s">
        <v>20</v>
      </c>
      <c r="E33" s="6" t="s">
        <v>166</v>
      </c>
      <c r="G33" s="15"/>
      <c r="J33" s="4"/>
      <c r="N33" s="4"/>
      <c r="O33"/>
      <c r="S33" s="15"/>
      <c r="W33" s="15"/>
      <c r="Z33" s="19"/>
    </row>
    <row r="34" spans="1:26" x14ac:dyDescent="0.3">
      <c r="A34" s="2" t="s">
        <v>78</v>
      </c>
      <c r="B34" s="2" t="s">
        <v>79</v>
      </c>
      <c r="C34" t="s">
        <v>193</v>
      </c>
      <c r="D34" t="s">
        <v>20</v>
      </c>
      <c r="E34" t="s">
        <v>21</v>
      </c>
      <c r="F34">
        <v>90</v>
      </c>
      <c r="G34" s="15"/>
      <c r="J34" s="4"/>
      <c r="N34" s="4"/>
      <c r="O34"/>
      <c r="S34" s="15"/>
      <c r="W34" s="15"/>
      <c r="Z34" s="19"/>
    </row>
    <row r="35" spans="1:26" x14ac:dyDescent="0.3">
      <c r="A35" s="2" t="s">
        <v>80</v>
      </c>
      <c r="B35" s="2" t="s">
        <v>81</v>
      </c>
      <c r="C35" t="s">
        <v>185</v>
      </c>
      <c r="D35" t="s">
        <v>20</v>
      </c>
      <c r="E35" t="s">
        <v>21</v>
      </c>
      <c r="F35">
        <v>30</v>
      </c>
      <c r="G35" s="15"/>
      <c r="J35" s="4"/>
      <c r="N35" s="4"/>
      <c r="O35"/>
      <c r="S35" s="15"/>
      <c r="W35" s="15"/>
      <c r="Z35" s="19"/>
    </row>
    <row r="36" spans="1:26" x14ac:dyDescent="0.3">
      <c r="A36" s="2" t="s">
        <v>82</v>
      </c>
      <c r="B36" s="2" t="s">
        <v>83</v>
      </c>
      <c r="C36" t="s">
        <v>185</v>
      </c>
      <c r="D36" t="s">
        <v>20</v>
      </c>
      <c r="E36" t="s">
        <v>21</v>
      </c>
      <c r="F36">
        <v>30</v>
      </c>
      <c r="G36" s="15"/>
      <c r="J36" s="4"/>
      <c r="N36" s="4"/>
      <c r="O36"/>
      <c r="S36" s="15"/>
      <c r="W36" s="15"/>
      <c r="Z36" s="19"/>
    </row>
    <row r="37" spans="1:26" x14ac:dyDescent="0.3">
      <c r="A37" s="2" t="s">
        <v>84</v>
      </c>
      <c r="B37" s="2" t="s">
        <v>85</v>
      </c>
      <c r="C37" t="s">
        <v>163</v>
      </c>
      <c r="D37" t="s">
        <v>20</v>
      </c>
      <c r="E37" t="s">
        <v>21</v>
      </c>
      <c r="F37">
        <v>30</v>
      </c>
      <c r="G37" s="15"/>
      <c r="J37" s="4"/>
      <c r="N37" s="4"/>
      <c r="O37"/>
      <c r="S37" s="15"/>
      <c r="W37" s="15"/>
      <c r="Z37" s="19"/>
    </row>
    <row r="38" spans="1:26" x14ac:dyDescent="0.3">
      <c r="A38" s="2" t="s">
        <v>86</v>
      </c>
      <c r="B38" s="2" t="s">
        <v>87</v>
      </c>
      <c r="C38" t="s">
        <v>194</v>
      </c>
      <c r="D38" t="s">
        <v>20</v>
      </c>
      <c r="E38" t="s">
        <v>21</v>
      </c>
      <c r="F38">
        <v>30</v>
      </c>
      <c r="G38" s="15" t="s">
        <v>194</v>
      </c>
      <c r="H38" t="s">
        <v>20</v>
      </c>
      <c r="I38" t="s">
        <v>21</v>
      </c>
      <c r="J38" s="4">
        <v>30</v>
      </c>
      <c r="N38" s="4"/>
      <c r="O38"/>
      <c r="S38" s="15"/>
      <c r="W38" s="15"/>
      <c r="Z38" s="19"/>
    </row>
    <row r="39" spans="1:26" x14ac:dyDescent="0.3">
      <c r="A39" s="2" t="s">
        <v>88</v>
      </c>
      <c r="B39" s="2" t="s">
        <v>89</v>
      </c>
      <c r="C39" t="s">
        <v>195</v>
      </c>
      <c r="D39" t="s">
        <v>20</v>
      </c>
      <c r="E39" t="s">
        <v>21</v>
      </c>
      <c r="F39">
        <v>30</v>
      </c>
      <c r="G39" s="15"/>
      <c r="J39" s="4"/>
      <c r="N39" s="4"/>
      <c r="O39"/>
      <c r="S39" s="15"/>
      <c r="W39" s="15"/>
      <c r="Z39" s="19"/>
    </row>
    <row r="40" spans="1:26" x14ac:dyDescent="0.3">
      <c r="A40" s="2" t="s">
        <v>90</v>
      </c>
      <c r="B40" s="2" t="s">
        <v>91</v>
      </c>
      <c r="C40" t="s">
        <v>163</v>
      </c>
      <c r="D40" t="s">
        <v>20</v>
      </c>
      <c r="E40" t="s">
        <v>21</v>
      </c>
      <c r="F40">
        <v>30</v>
      </c>
      <c r="G40" s="15"/>
      <c r="J40" s="4"/>
      <c r="N40" s="4"/>
      <c r="O40"/>
      <c r="S40" s="15"/>
      <c r="W40" s="15"/>
      <c r="Z40" s="19"/>
    </row>
    <row r="41" spans="1:26" x14ac:dyDescent="0.3">
      <c r="A41" s="2" t="s">
        <v>92</v>
      </c>
      <c r="B41" s="2" t="s">
        <v>93</v>
      </c>
      <c r="C41" t="s">
        <v>188</v>
      </c>
      <c r="D41" t="s">
        <v>20</v>
      </c>
      <c r="E41" t="s">
        <v>21</v>
      </c>
      <c r="F41">
        <v>30</v>
      </c>
      <c r="G41" s="15"/>
      <c r="J41" s="4"/>
      <c r="N41" s="4"/>
      <c r="O41"/>
      <c r="S41" s="15"/>
      <c r="W41" s="15"/>
      <c r="Z41" s="19"/>
    </row>
    <row r="42" spans="1:26" x14ac:dyDescent="0.3">
      <c r="A42" s="2" t="s">
        <v>94</v>
      </c>
      <c r="B42" s="2" t="s">
        <v>95</v>
      </c>
      <c r="C42" t="s">
        <v>196</v>
      </c>
      <c r="D42" t="s">
        <v>173</v>
      </c>
      <c r="E42" t="s">
        <v>21</v>
      </c>
      <c r="F42">
        <v>30</v>
      </c>
      <c r="G42" s="15"/>
      <c r="J42" s="4"/>
      <c r="N42" s="4"/>
      <c r="O42"/>
      <c r="S42" s="15"/>
      <c r="W42" s="15"/>
      <c r="Z42" s="19"/>
    </row>
    <row r="43" spans="1:26" x14ac:dyDescent="0.3">
      <c r="A43" s="2" t="s">
        <v>96</v>
      </c>
      <c r="B43" s="2" t="s">
        <v>97</v>
      </c>
      <c r="C43" t="s">
        <v>197</v>
      </c>
      <c r="D43" t="s">
        <v>173</v>
      </c>
      <c r="E43" t="s">
        <v>21</v>
      </c>
      <c r="F43">
        <v>147.61500000000001</v>
      </c>
      <c r="G43" s="15"/>
      <c r="J43" s="4"/>
      <c r="N43" s="4"/>
      <c r="O43" s="15" t="s">
        <v>19</v>
      </c>
      <c r="P43" t="s">
        <v>20</v>
      </c>
      <c r="Q43" t="s">
        <v>21</v>
      </c>
      <c r="R43" s="4">
        <v>30</v>
      </c>
      <c r="S43" s="15"/>
      <c r="W43" s="15"/>
      <c r="Z43" s="19"/>
    </row>
    <row r="44" spans="1:26" x14ac:dyDescent="0.3">
      <c r="A44" s="2" t="s">
        <v>98</v>
      </c>
      <c r="B44" s="2" t="s">
        <v>99</v>
      </c>
      <c r="C44" t="s">
        <v>171</v>
      </c>
      <c r="D44" t="s">
        <v>20</v>
      </c>
      <c r="E44" t="s">
        <v>21</v>
      </c>
      <c r="F44">
        <v>100</v>
      </c>
      <c r="G44" s="15" t="s">
        <v>19</v>
      </c>
      <c r="H44" t="s">
        <v>20</v>
      </c>
      <c r="I44" t="s">
        <v>21</v>
      </c>
      <c r="J44" s="4">
        <v>120</v>
      </c>
      <c r="N44" s="4"/>
      <c r="O44"/>
      <c r="S44" s="15"/>
      <c r="W44" s="15" t="s">
        <v>19</v>
      </c>
      <c r="X44" t="s">
        <v>20</v>
      </c>
      <c r="Y44" t="s">
        <v>21</v>
      </c>
      <c r="Z44" s="19">
        <v>30</v>
      </c>
    </row>
    <row r="45" spans="1:26" x14ac:dyDescent="0.3">
      <c r="A45" s="2" t="s">
        <v>100</v>
      </c>
      <c r="B45" s="2" t="s">
        <v>101</v>
      </c>
      <c r="C45" t="s">
        <v>198</v>
      </c>
      <c r="D45" t="s">
        <v>20</v>
      </c>
      <c r="E45" t="s">
        <v>21</v>
      </c>
      <c r="F45">
        <v>100</v>
      </c>
      <c r="G45" s="15"/>
      <c r="J45" s="4"/>
      <c r="N45" s="4"/>
      <c r="O45" t="s">
        <v>19</v>
      </c>
      <c r="P45" t="s">
        <v>20</v>
      </c>
      <c r="Q45" t="s">
        <v>21</v>
      </c>
      <c r="R45" s="4">
        <v>30</v>
      </c>
      <c r="S45" s="15" t="s">
        <v>199</v>
      </c>
      <c r="W45" s="15" t="s">
        <v>168</v>
      </c>
      <c r="X45" t="s">
        <v>20</v>
      </c>
      <c r="Y45" t="s">
        <v>21</v>
      </c>
      <c r="Z45" s="19">
        <v>30</v>
      </c>
    </row>
    <row r="46" spans="1:26" x14ac:dyDescent="0.3">
      <c r="A46" s="2" t="s">
        <v>102</v>
      </c>
      <c r="B46" s="2" t="s">
        <v>103</v>
      </c>
      <c r="C46" t="s">
        <v>200</v>
      </c>
      <c r="D46" t="s">
        <v>20</v>
      </c>
      <c r="E46" t="s">
        <v>21</v>
      </c>
      <c r="F46">
        <v>30</v>
      </c>
      <c r="G46" s="15"/>
      <c r="J46" s="4"/>
      <c r="N46" s="4"/>
      <c r="O46"/>
      <c r="S46" s="15"/>
      <c r="W46" s="15"/>
      <c r="Z46" s="19"/>
    </row>
    <row r="47" spans="1:26" x14ac:dyDescent="0.3">
      <c r="A47" s="2" t="s">
        <v>104</v>
      </c>
      <c r="B47" s="2" t="s">
        <v>105</v>
      </c>
      <c r="C47" t="s">
        <v>201</v>
      </c>
      <c r="D47" t="s">
        <v>20</v>
      </c>
      <c r="E47" t="s">
        <v>21</v>
      </c>
      <c r="F47">
        <v>30</v>
      </c>
      <c r="G47" s="15"/>
      <c r="J47" s="4"/>
      <c r="N47" s="4"/>
      <c r="O47"/>
      <c r="S47" s="15"/>
      <c r="W47" s="15"/>
      <c r="Z47" s="19"/>
    </row>
    <row r="48" spans="1:26" x14ac:dyDescent="0.3">
      <c r="A48" s="2" t="s">
        <v>106</v>
      </c>
      <c r="B48" s="2" t="s">
        <v>107</v>
      </c>
      <c r="C48" t="s">
        <v>163</v>
      </c>
      <c r="D48" t="s">
        <v>20</v>
      </c>
      <c r="E48" t="s">
        <v>21</v>
      </c>
      <c r="F48">
        <v>30</v>
      </c>
      <c r="G48" s="15"/>
      <c r="J48" s="4"/>
      <c r="K48" t="s">
        <v>19</v>
      </c>
      <c r="L48" t="s">
        <v>20</v>
      </c>
      <c r="M48" t="s">
        <v>21</v>
      </c>
      <c r="N48" s="4">
        <v>30</v>
      </c>
      <c r="O48"/>
      <c r="S48" s="15"/>
      <c r="W48" s="15"/>
      <c r="Z48" s="19"/>
    </row>
    <row r="49" spans="1:26" x14ac:dyDescent="0.3">
      <c r="A49" s="2" t="s">
        <v>108</v>
      </c>
      <c r="B49" s="2" t="s">
        <v>109</v>
      </c>
      <c r="C49" t="s">
        <v>202</v>
      </c>
      <c r="D49" t="s">
        <v>173</v>
      </c>
      <c r="E49" t="s">
        <v>21</v>
      </c>
      <c r="F49">
        <v>300</v>
      </c>
      <c r="G49" s="15" t="s">
        <v>19</v>
      </c>
      <c r="H49" t="s">
        <v>20</v>
      </c>
      <c r="I49" t="s">
        <v>21</v>
      </c>
      <c r="J49" s="4">
        <v>30</v>
      </c>
      <c r="N49" s="4"/>
      <c r="O49"/>
      <c r="S49" s="15"/>
      <c r="W49" s="15"/>
      <c r="Z49" s="19"/>
    </row>
    <row r="50" spans="1:26" x14ac:dyDescent="0.3">
      <c r="A50" s="2" t="s">
        <v>112</v>
      </c>
      <c r="B50" s="2" t="s">
        <v>113</v>
      </c>
      <c r="C50" t="s">
        <v>203</v>
      </c>
      <c r="D50" t="s">
        <v>173</v>
      </c>
      <c r="E50" t="s">
        <v>21</v>
      </c>
      <c r="F50">
        <v>98.424999999999997</v>
      </c>
      <c r="G50" s="15"/>
      <c r="J50" s="4"/>
      <c r="N50" s="4"/>
      <c r="O50"/>
      <c r="S50" s="15"/>
      <c r="W50" s="15"/>
      <c r="Z50" s="19"/>
    </row>
    <row r="51" spans="1:26" x14ac:dyDescent="0.3">
      <c r="A51" s="2" t="s">
        <v>114</v>
      </c>
      <c r="B51" s="2" t="s">
        <v>115</v>
      </c>
      <c r="G51" s="15"/>
      <c r="J51" s="4"/>
      <c r="K51" t="s">
        <v>204</v>
      </c>
      <c r="L51" t="s">
        <v>20</v>
      </c>
      <c r="M51" t="s">
        <v>21</v>
      </c>
      <c r="N51" s="4">
        <v>30</v>
      </c>
      <c r="O51" s="15" t="s">
        <v>19</v>
      </c>
      <c r="P51" t="s">
        <v>20</v>
      </c>
      <c r="Q51" t="s">
        <v>21</v>
      </c>
      <c r="R51" s="4">
        <v>30</v>
      </c>
      <c r="S51" s="15"/>
      <c r="W51" s="15" t="s">
        <v>168</v>
      </c>
      <c r="X51" t="s">
        <v>20</v>
      </c>
      <c r="Y51" t="s">
        <v>21</v>
      </c>
      <c r="Z51" s="19">
        <v>30</v>
      </c>
    </row>
    <row r="52" spans="1:26" x14ac:dyDescent="0.3">
      <c r="A52" s="2" t="s">
        <v>116</v>
      </c>
      <c r="B52" s="2" t="s">
        <v>117</v>
      </c>
      <c r="C52" t="s">
        <v>205</v>
      </c>
      <c r="D52" t="s">
        <v>173</v>
      </c>
      <c r="E52" t="s">
        <v>21</v>
      </c>
      <c r="F52">
        <v>100</v>
      </c>
      <c r="G52" s="15"/>
      <c r="J52" s="4"/>
      <c r="N52" s="4"/>
      <c r="O52"/>
      <c r="S52" s="15"/>
      <c r="W52" s="15"/>
      <c r="Z52" s="19"/>
    </row>
    <row r="53" spans="1:26" ht="17.399999999999999" customHeight="1" x14ac:dyDescent="0.3">
      <c r="A53" s="2" t="s">
        <v>118</v>
      </c>
      <c r="B53" s="2" t="s">
        <v>119</v>
      </c>
      <c r="C53" t="s">
        <v>163</v>
      </c>
      <c r="D53" t="s">
        <v>20</v>
      </c>
      <c r="E53" t="s">
        <v>21</v>
      </c>
      <c r="F53">
        <v>30</v>
      </c>
      <c r="G53" s="15" t="s">
        <v>19</v>
      </c>
      <c r="H53" t="s">
        <v>20</v>
      </c>
      <c r="I53" t="s">
        <v>21</v>
      </c>
      <c r="J53" s="4">
        <v>30</v>
      </c>
      <c r="N53" s="4"/>
      <c r="O53"/>
      <c r="S53" s="15"/>
      <c r="W53" s="15"/>
      <c r="Z53" s="19"/>
    </row>
    <row r="54" spans="1:26" x14ac:dyDescent="0.3">
      <c r="A54" s="2" t="s">
        <v>120</v>
      </c>
      <c r="B54" s="2" t="s">
        <v>121</v>
      </c>
      <c r="C54" t="s">
        <v>188</v>
      </c>
      <c r="D54" t="s">
        <v>20</v>
      </c>
      <c r="E54" t="s">
        <v>21</v>
      </c>
      <c r="F54">
        <v>30</v>
      </c>
      <c r="G54" s="15"/>
      <c r="J54" s="4"/>
      <c r="N54" s="4"/>
      <c r="O54"/>
      <c r="S54" s="15" t="s">
        <v>19</v>
      </c>
      <c r="T54" t="s">
        <v>20</v>
      </c>
      <c r="U54" t="s">
        <v>21</v>
      </c>
      <c r="V54" s="4">
        <v>30</v>
      </c>
      <c r="W54" s="15"/>
      <c r="Z54" s="19"/>
    </row>
    <row r="55" spans="1:26" x14ac:dyDescent="0.3">
      <c r="A55" s="2" t="s">
        <v>122</v>
      </c>
      <c r="B55" s="2" t="s">
        <v>123</v>
      </c>
      <c r="C55" t="s">
        <v>206</v>
      </c>
      <c r="D55" t="s">
        <v>20</v>
      </c>
      <c r="E55" t="s">
        <v>21</v>
      </c>
      <c r="F55">
        <v>30</v>
      </c>
      <c r="G55" s="15"/>
      <c r="J55" s="4"/>
      <c r="N55" s="4"/>
      <c r="O55"/>
      <c r="S55" s="15"/>
      <c r="W55" s="15"/>
      <c r="Z55" s="19"/>
    </row>
    <row r="56" spans="1:26" x14ac:dyDescent="0.3">
      <c r="A56" s="2" t="s">
        <v>124</v>
      </c>
      <c r="B56" s="2" t="s">
        <v>125</v>
      </c>
      <c r="C56" t="s">
        <v>163</v>
      </c>
      <c r="D56" t="s">
        <v>20</v>
      </c>
      <c r="E56" t="s">
        <v>21</v>
      </c>
      <c r="F56">
        <v>30</v>
      </c>
      <c r="G56" s="15"/>
      <c r="J56" s="4"/>
      <c r="N56" s="4"/>
      <c r="O56"/>
      <c r="S56" s="15"/>
      <c r="W56" s="15"/>
      <c r="Z56" s="19"/>
    </row>
    <row r="57" spans="1:26" x14ac:dyDescent="0.3">
      <c r="A57" s="2" t="s">
        <v>126</v>
      </c>
      <c r="B57" s="3" t="s">
        <v>127</v>
      </c>
      <c r="C57" t="s">
        <v>207</v>
      </c>
      <c r="D57" t="s">
        <v>20</v>
      </c>
      <c r="E57" t="s">
        <v>21</v>
      </c>
      <c r="F57">
        <v>30</v>
      </c>
      <c r="G57" s="15"/>
      <c r="J57" s="4"/>
      <c r="N57" s="4"/>
      <c r="O57"/>
      <c r="S57" s="15"/>
      <c r="W57" s="15"/>
      <c r="Z57" s="19"/>
    </row>
    <row r="58" spans="1:26" x14ac:dyDescent="0.3">
      <c r="A58" s="2" t="s">
        <v>128</v>
      </c>
      <c r="B58" s="2" t="s">
        <v>129</v>
      </c>
      <c r="C58" t="s">
        <v>167</v>
      </c>
      <c r="D58" t="s">
        <v>20</v>
      </c>
      <c r="E58" t="s">
        <v>21</v>
      </c>
      <c r="F58">
        <v>30</v>
      </c>
      <c r="G58" s="15"/>
      <c r="J58" s="4"/>
      <c r="K58" t="s">
        <v>19</v>
      </c>
      <c r="L58" t="s">
        <v>20</v>
      </c>
      <c r="M58" t="s">
        <v>21</v>
      </c>
      <c r="N58" s="4">
        <v>30</v>
      </c>
      <c r="O58" t="s">
        <v>175</v>
      </c>
      <c r="P58" t="s">
        <v>20</v>
      </c>
      <c r="Q58" t="s">
        <v>21</v>
      </c>
      <c r="R58">
        <v>30</v>
      </c>
      <c r="S58" s="15"/>
      <c r="W58" s="15"/>
      <c r="Z58" s="19"/>
    </row>
    <row r="59" spans="1:26" x14ac:dyDescent="0.3">
      <c r="A59" s="2" t="s">
        <v>130</v>
      </c>
      <c r="B59" s="2" t="s">
        <v>131</v>
      </c>
      <c r="C59" t="s">
        <v>163</v>
      </c>
      <c r="D59" t="s">
        <v>20</v>
      </c>
      <c r="E59" t="s">
        <v>21</v>
      </c>
      <c r="F59">
        <v>30</v>
      </c>
      <c r="G59" s="15" t="s">
        <v>19</v>
      </c>
      <c r="H59" t="s">
        <v>20</v>
      </c>
      <c r="I59" t="s">
        <v>21</v>
      </c>
      <c r="J59" s="4">
        <v>30</v>
      </c>
      <c r="N59" s="4"/>
      <c r="O59"/>
      <c r="S59" s="15"/>
      <c r="W59" s="15"/>
      <c r="Z59" s="19"/>
    </row>
    <row r="60" spans="1:26" x14ac:dyDescent="0.3">
      <c r="A60" s="2" t="s">
        <v>132</v>
      </c>
      <c r="B60" s="2" t="s">
        <v>133</v>
      </c>
      <c r="C60" t="s">
        <v>208</v>
      </c>
      <c r="D60" t="s">
        <v>20</v>
      </c>
      <c r="E60" t="s">
        <v>21</v>
      </c>
      <c r="F60">
        <v>30</v>
      </c>
      <c r="G60" s="15"/>
      <c r="J60" s="4"/>
      <c r="N60" s="4"/>
      <c r="O60"/>
      <c r="S60" s="15"/>
      <c r="W60" s="15"/>
      <c r="Z60" s="19"/>
    </row>
    <row r="61" spans="1:26" x14ac:dyDescent="0.3">
      <c r="A61" s="2" t="s">
        <v>134</v>
      </c>
      <c r="B61" s="2" t="s">
        <v>135</v>
      </c>
      <c r="C61" t="s">
        <v>209</v>
      </c>
      <c r="D61" t="s">
        <v>173</v>
      </c>
      <c r="E61" t="s">
        <v>21</v>
      </c>
      <c r="F61">
        <v>100</v>
      </c>
      <c r="G61" s="15"/>
      <c r="J61" s="4"/>
      <c r="N61" s="4"/>
      <c r="O61"/>
      <c r="S61" s="15"/>
      <c r="W61" s="15"/>
      <c r="Z61" s="19"/>
    </row>
    <row r="62" spans="1:26" x14ac:dyDescent="0.3">
      <c r="A62" s="2" t="s">
        <v>136</v>
      </c>
      <c r="B62" s="2" t="s">
        <v>137</v>
      </c>
      <c r="C62" t="s">
        <v>210</v>
      </c>
      <c r="D62" t="s">
        <v>20</v>
      </c>
      <c r="E62" t="s">
        <v>21</v>
      </c>
      <c r="F62">
        <v>30</v>
      </c>
      <c r="G62" s="15"/>
      <c r="J62" s="4"/>
      <c r="N62" s="4"/>
      <c r="O62"/>
      <c r="S62" s="15"/>
      <c r="W62" s="15"/>
      <c r="Z62" s="19"/>
    </row>
    <row r="63" spans="1:26" x14ac:dyDescent="0.3">
      <c r="A63" s="2" t="s">
        <v>138</v>
      </c>
      <c r="B63" s="2" t="s">
        <v>139</v>
      </c>
      <c r="C63" t="s">
        <v>201</v>
      </c>
      <c r="D63" t="s">
        <v>20</v>
      </c>
      <c r="E63" t="s">
        <v>21</v>
      </c>
      <c r="F63">
        <v>30</v>
      </c>
      <c r="G63" s="15" t="s">
        <v>19</v>
      </c>
      <c r="H63" t="s">
        <v>20</v>
      </c>
      <c r="I63" t="s">
        <v>21</v>
      </c>
      <c r="J63" s="4">
        <v>30</v>
      </c>
      <c r="N63" s="4"/>
      <c r="O63"/>
      <c r="S63" s="15" t="s">
        <v>19</v>
      </c>
      <c r="T63" t="s">
        <v>20</v>
      </c>
      <c r="U63" t="s">
        <v>21</v>
      </c>
      <c r="V63" s="4">
        <v>30</v>
      </c>
      <c r="W63" s="15"/>
      <c r="Z63" s="19"/>
    </row>
    <row r="64" spans="1:26" x14ac:dyDescent="0.3">
      <c r="A64" s="2" t="s">
        <v>140</v>
      </c>
      <c r="B64" s="2" t="s">
        <v>141</v>
      </c>
      <c r="C64" t="s">
        <v>211</v>
      </c>
      <c r="D64" t="s">
        <v>20</v>
      </c>
      <c r="E64" t="s">
        <v>21</v>
      </c>
      <c r="F64">
        <v>30</v>
      </c>
      <c r="G64" s="15" t="s">
        <v>19</v>
      </c>
      <c r="H64" t="s">
        <v>20</v>
      </c>
      <c r="I64" t="s">
        <v>21</v>
      </c>
      <c r="J64" s="4">
        <v>30</v>
      </c>
      <c r="N64" s="4"/>
      <c r="O64"/>
      <c r="S64" s="15" t="s">
        <v>19</v>
      </c>
      <c r="T64" t="s">
        <v>20</v>
      </c>
      <c r="U64" t="s">
        <v>21</v>
      </c>
      <c r="V64" s="4">
        <v>30</v>
      </c>
      <c r="W64" s="15"/>
      <c r="Z64" s="19"/>
    </row>
  </sheetData>
  <mergeCells count="7">
    <mergeCell ref="AA2:AD2"/>
    <mergeCell ref="W2:Z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8749FB3237744B3C2C0CBBCD32C3D" ma:contentTypeVersion="7" ma:contentTypeDescription="Create a new document." ma:contentTypeScope="" ma:versionID="44aa2331eee9a67ec2c7c834d604665e">
  <xsd:schema xmlns:xsd="http://www.w3.org/2001/XMLSchema" xmlns:xs="http://www.w3.org/2001/XMLSchema" xmlns:p="http://schemas.microsoft.com/office/2006/metadata/properties" xmlns:ns2="32381201-2f78-48e4-9a72-c7522e909211" xmlns:ns3="c51f90a7-725e-4962-a6f1-2d55fed6242e" targetNamespace="http://schemas.microsoft.com/office/2006/metadata/properties" ma:root="true" ma:fieldsID="39aac3e9c96d01ebfcb9e4c8e3a4d29d" ns2:_="" ns3:_="">
    <xsd:import namespace="32381201-2f78-48e4-9a72-c7522e909211"/>
    <xsd:import namespace="c51f90a7-725e-4962-a6f1-2d55fed62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81201-2f78-48e4-9a72-c7522e9092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f90a7-725e-4962-a6f1-2d55fed62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90397-3C19-4182-AE3C-91B107F46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81201-2f78-48e4-9a72-c7522e909211"/>
    <ds:schemaRef ds:uri="c51f90a7-725e-4962-a6f1-2d55fed62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31C1B8-C6BB-4AF4-8890-BE452FB223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733420-A424-4147-AC05-6C44DC42FB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2012-2019</vt:lpstr>
    </vt:vector>
  </TitlesOfParts>
  <Manager/>
  <Company>Timmons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Zech</dc:creator>
  <cp:keywords/>
  <dc:description/>
  <cp:lastModifiedBy>Joshua Baldwin</cp:lastModifiedBy>
  <cp:revision/>
  <dcterms:created xsi:type="dcterms:W3CDTF">2015-04-16T13:38:53Z</dcterms:created>
  <dcterms:modified xsi:type="dcterms:W3CDTF">2023-08-30T19:43:07Z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0x01010009E8749FB3237744B3C2C0CBBCD32C3D</vt:lpwstr>
  </property>
</Properties>
</file>